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rbinternational-my.sharepoint.com/personal/rudolf_musil2_rb_cz/Documents/RB/Projekty/Úpravy dokumentů/2024-10/Úpravy stávajících formulářů/"/>
    </mc:Choice>
  </mc:AlternateContent>
  <xr:revisionPtr revIDLastSave="504" documentId="13_ncr:1_{B63DF040-C739-4B00-9FB0-50C454923E90}" xr6:coauthVersionLast="47" xr6:coauthVersionMax="47" xr10:uidLastSave="{58581426-7919-44A9-BC20-393365E0BFD2}"/>
  <workbookProtection workbookPassword="CA0B" lockStructure="1"/>
  <bookViews>
    <workbookView xWindow="-120" yWindow="-120" windowWidth="29040" windowHeight="15840" tabRatio="870" xr2:uid="{ACB427FA-AF7D-4C13-BF9D-183F7A8E4EF7}"/>
  </bookViews>
  <sheets>
    <sheet name="strana 1 - vstup " sheetId="30" r:id="rId1"/>
    <sheet name="strana 2 - foto" sheetId="29" r:id="rId2"/>
  </sheets>
  <definedNames>
    <definedName name="A">#REF!</definedName>
    <definedName name="_xlnm.Print_Area" localSheetId="0">'strana 1 - vstup '!$B$2:$L$53</definedName>
    <definedName name="_xlnm.Print_Area" localSheetId="1">'strana 2 - foto'!$B$1:$AP$56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0" i="30" l="1"/>
  <c r="C49" i="30"/>
  <c r="C48" i="30"/>
  <c r="C51" i="30"/>
  <c r="K50" i="30"/>
  <c r="K49" i="30"/>
  <c r="K48" i="30"/>
  <c r="N35" i="30" l="1"/>
  <c r="O35" i="30" s="1"/>
  <c r="N34" i="30"/>
  <c r="O34" i="30" s="1"/>
  <c r="N33" i="30"/>
  <c r="O33" i="30" s="1"/>
  <c r="N32" i="30"/>
  <c r="O32" i="30" s="1"/>
  <c r="N31" i="30"/>
  <c r="O31" i="30" s="1"/>
  <c r="N30" i="30"/>
  <c r="O30" i="30" s="1"/>
  <c r="N29" i="30"/>
  <c r="O29" i="30" s="1"/>
  <c r="N28" i="30"/>
  <c r="O28" i="30" s="1"/>
  <c r="N27" i="30"/>
  <c r="O27" i="30" s="1"/>
  <c r="N26" i="30"/>
  <c r="O26" i="30" s="1"/>
  <c r="N25" i="30"/>
  <c r="O25" i="30" s="1"/>
  <c r="N24" i="30"/>
  <c r="O24" i="30" s="1"/>
  <c r="N23" i="30"/>
  <c r="O23" i="30" s="1"/>
  <c r="N22" i="30"/>
  <c r="O22" i="30" s="1"/>
  <c r="N21" i="30"/>
  <c r="O21" i="30" s="1"/>
  <c r="N20" i="30"/>
  <c r="O20" i="30" s="1"/>
  <c r="N19" i="30"/>
  <c r="O19" i="30" s="1"/>
  <c r="N18" i="30"/>
  <c r="O18" i="30" s="1"/>
  <c r="N17" i="30"/>
  <c r="O17" i="30" s="1"/>
  <c r="N16" i="30"/>
  <c r="O16" i="30" s="1"/>
  <c r="N15" i="30"/>
  <c r="O15" i="30" s="1"/>
  <c r="N14" i="30"/>
  <c r="O14" i="30" s="1"/>
  <c r="O36" i="30" l="1"/>
  <c r="P25" i="30" l="1"/>
  <c r="Q25" i="30" s="1"/>
  <c r="P21" i="30"/>
  <c r="Q21" i="30" s="1"/>
  <c r="P30" i="30"/>
  <c r="Q30" i="30" s="1"/>
  <c r="P27" i="30"/>
  <c r="Q27" i="30" s="1"/>
  <c r="P23" i="30"/>
  <c r="Q23" i="30" s="1"/>
  <c r="P26" i="30"/>
  <c r="Q26" i="30" s="1"/>
  <c r="P20" i="30"/>
  <c r="Q20" i="30" s="1"/>
  <c r="P17" i="30"/>
  <c r="Q17" i="30" s="1"/>
  <c r="P15" i="30"/>
  <c r="Q15" i="30" s="1"/>
  <c r="P18" i="30"/>
  <c r="Q18" i="30" s="1"/>
  <c r="P14" i="30"/>
  <c r="P19" i="30"/>
  <c r="Q19" i="30" s="1"/>
  <c r="P33" i="30"/>
  <c r="Q33" i="30" s="1"/>
  <c r="P32" i="30"/>
  <c r="Q32" i="30" s="1"/>
  <c r="P22" i="30"/>
  <c r="Q22" i="30" s="1"/>
  <c r="P29" i="30"/>
  <c r="Q29" i="30" s="1"/>
  <c r="P16" i="30"/>
  <c r="Q16" i="30" s="1"/>
  <c r="P24" i="30"/>
  <c r="Q24" i="30" s="1"/>
  <c r="P28" i="30"/>
  <c r="Q28" i="30" s="1"/>
  <c r="P34" i="30"/>
  <c r="Q34" i="30" s="1"/>
  <c r="P35" i="30"/>
  <c r="Q35" i="30" s="1"/>
  <c r="P31" i="30"/>
  <c r="Q31" i="30" s="1"/>
  <c r="P36" i="30" l="1"/>
  <c r="Q14" i="30"/>
  <c r="Q36" i="30" s="1"/>
  <c r="E36" i="30" s="1"/>
  <c r="H47" i="30" l="1"/>
  <c r="H51" i="30" s="1"/>
</calcChain>
</file>

<file path=xl/sharedStrings.xml><?xml version="1.0" encoding="utf-8"?>
<sst xmlns="http://schemas.openxmlformats.org/spreadsheetml/2006/main" count="74" uniqueCount="52">
  <si>
    <r>
      <t>PROTOKOL</t>
    </r>
    <r>
      <rPr>
        <b/>
        <sz val="9"/>
        <rFont val="Arial"/>
        <family val="2"/>
        <charset val="238"/>
      </rPr>
      <t xml:space="preserve"> </t>
    </r>
    <r>
      <rPr>
        <b/>
        <sz val="14"/>
        <rFont val="Arial"/>
        <family val="2"/>
        <charset val="238"/>
      </rPr>
      <t xml:space="preserve"> O</t>
    </r>
    <r>
      <rPr>
        <b/>
        <sz val="9"/>
        <rFont val="Arial"/>
        <family val="2"/>
        <charset val="238"/>
      </rPr>
      <t xml:space="preserve"> </t>
    </r>
    <r>
      <rPr>
        <b/>
        <sz val="14"/>
        <rFont val="Arial"/>
        <family val="2"/>
        <charset val="238"/>
      </rPr>
      <t xml:space="preserve"> STAVU</t>
    </r>
    <r>
      <rPr>
        <b/>
        <sz val="9"/>
        <rFont val="Arial"/>
        <family val="2"/>
        <charset val="238"/>
      </rPr>
      <t xml:space="preserve"> </t>
    </r>
    <r>
      <rPr>
        <b/>
        <sz val="14"/>
        <rFont val="Arial"/>
        <family val="2"/>
        <charset val="238"/>
      </rPr>
      <t xml:space="preserve"> STAVBY</t>
    </r>
    <r>
      <rPr>
        <b/>
        <sz val="9"/>
        <rFont val="Arial"/>
        <family val="2"/>
        <charset val="238"/>
      </rPr>
      <t xml:space="preserve"> </t>
    </r>
    <r>
      <rPr>
        <b/>
        <sz val="14"/>
        <rFont val="Arial"/>
        <family val="2"/>
        <charset val="238"/>
      </rPr>
      <t xml:space="preserve"> č.</t>
    </r>
  </si>
  <si>
    <t>ANO</t>
  </si>
  <si>
    <t>K výsledku stanovení ceny externího odhadu č.</t>
  </si>
  <si>
    <t>NE</t>
  </si>
  <si>
    <t>Příjmení a jméno klienta:</t>
  </si>
  <si>
    <t xml:space="preserve">Druh nemovitosti:          </t>
  </si>
  <si>
    <t>Katastrální území (dle listu vlastnictví):</t>
  </si>
  <si>
    <t>Obec (dle listu vlastnictví):</t>
  </si>
  <si>
    <t>Adresa nemovitosti:</t>
  </si>
  <si>
    <t>Je stavba využita k zajištění hypotečního úvěru?</t>
  </si>
  <si>
    <t>Odpovídá stavba projektové dokumentaci?</t>
  </si>
  <si>
    <t>Je stavba řádně evidována v katastru nemovitostí?</t>
  </si>
  <si>
    <t>Pokud protokol slouží k potvrzení dokončení komunikace a inženýrských sítí k pozemku,
potvrďte jejich kolaudaci.</t>
  </si>
  <si>
    <t>Druh konstrukcí</t>
  </si>
  <si>
    <t>Realizováno?</t>
  </si>
  <si>
    <t>Dokončení (v %)</t>
  </si>
  <si>
    <t>Komentář</t>
  </si>
  <si>
    <t xml:space="preserve">    sklady</t>
  </si>
  <si>
    <t>základy a zemní práce</t>
  </si>
  <si>
    <t>svislé konstrukce</t>
  </si>
  <si>
    <t>vodorovné konstrukce, stropy</t>
  </si>
  <si>
    <t>konstrukce střechy</t>
  </si>
  <si>
    <t>krytina střech</t>
  </si>
  <si>
    <t>klempířské konstrukce</t>
  </si>
  <si>
    <t>úpravy vnitřních povrchů</t>
  </si>
  <si>
    <t>úpravy vnějších povrchů</t>
  </si>
  <si>
    <t>vnitřní obklady</t>
  </si>
  <si>
    <t>schody</t>
  </si>
  <si>
    <t>dveře a vrata</t>
  </si>
  <si>
    <t>okna</t>
  </si>
  <si>
    <t>povrch podlah</t>
  </si>
  <si>
    <t>vytápění</t>
  </si>
  <si>
    <t>elektroinstalace vč. bleskosvodu</t>
  </si>
  <si>
    <t>vnitřní vodovod</t>
  </si>
  <si>
    <t>vnitřní kanalizace</t>
  </si>
  <si>
    <t>vnitřní plynovod</t>
  </si>
  <si>
    <t>ohřev teplé vody</t>
  </si>
  <si>
    <t>vybavení kuchyní</t>
  </si>
  <si>
    <t>vnitřní hygienická zařízení vč. WC</t>
  </si>
  <si>
    <t>ostatní vnitřní vybavení (výtahy, VZT, EPS a pod.)</t>
  </si>
  <si>
    <t>Dokončení objektu celkem:</t>
  </si>
  <si>
    <t>Komentář:</t>
  </si>
  <si>
    <t>Protokol vyhotovil:</t>
  </si>
  <si>
    <t>Jméno a příjmení</t>
  </si>
  <si>
    <t>Datum</t>
  </si>
  <si>
    <t>Podpis</t>
  </si>
  <si>
    <t>Vyplní odhadce ze seznamu Raiffeisenbank a.s.</t>
  </si>
  <si>
    <t>Rozestavěnost objektu:</t>
  </si>
  <si>
    <t>Kč</t>
  </si>
  <si>
    <t>Fotodokumentace průběhu stavby</t>
  </si>
  <si>
    <t>Fotografie objektu (exteriér)</t>
  </si>
  <si>
    <t>Fotografie objektu (interiér)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</si>
</sst>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1" x14ac:knownFonts="1">
    <font>
      <sz val="10"/>
      <name val="Arial"/>
      <charset val="238"/>
    </font>
    <font>
      <sz val="10"/>
      <name val="Arial"/>
      <family val="2"/>
      <charset val="238"/>
    </font>
    <font>
      <sz val="11"/>
      <name val="Arial CE"/>
      <charset val="238"/>
    </font>
    <font>
      <sz val="11"/>
      <name val="Tahoma"/>
      <family val="2"/>
      <charset val="238"/>
    </font>
    <font>
      <sz val="11"/>
      <color indexed="8"/>
      <name val="Tahoma"/>
      <family val="2"/>
      <charset val="238"/>
    </font>
    <font>
      <sz val="10"/>
      <name val="Tahoma"/>
      <family val="2"/>
      <charset val="238"/>
    </font>
    <font>
      <i/>
      <sz val="10"/>
      <name val="Tahoma"/>
      <family val="2"/>
      <charset val="238"/>
    </font>
    <font>
      <i/>
      <sz val="8"/>
      <name val="Tahoma"/>
      <family val="2"/>
      <charset val="238"/>
    </font>
    <font>
      <sz val="8"/>
      <name val="Arial"/>
      <family val="2"/>
      <charset val="238"/>
    </font>
    <font>
      <i/>
      <sz val="10"/>
      <name val="Arial"/>
      <family val="2"/>
      <charset val="238"/>
    </font>
    <font>
      <sz val="11"/>
      <color indexed="9"/>
      <name val="Tahoma"/>
      <family val="2"/>
      <charset val="238"/>
    </font>
    <font>
      <sz val="10"/>
      <color indexed="8"/>
      <name val="Tahoma"/>
      <family val="2"/>
      <charset val="238"/>
    </font>
    <font>
      <b/>
      <sz val="10"/>
      <color indexed="8"/>
      <name val="Tahoma"/>
      <family val="2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1.5"/>
      <name val="Arial"/>
      <family val="2"/>
      <charset val="238"/>
    </font>
    <font>
      <sz val="8"/>
      <color rgb="FF000000"/>
      <name val="Segoe UI"/>
      <family val="2"/>
      <charset val="238"/>
    </font>
    <font>
      <sz val="8"/>
      <color rgb="FF000000"/>
      <name val="Tahoma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D8DBF4"/>
        <bgColor indexed="64"/>
      </patternFill>
    </fill>
    <fill>
      <patternFill patternType="solid">
        <fgColor rgb="FFFEE600"/>
        <bgColor indexed="64"/>
      </patternFill>
    </fill>
    <fill>
      <patternFill patternType="solid">
        <fgColor theme="6" tint="0.79998168889431442"/>
        <bgColor indexed="64"/>
      </patternFill>
    </fill>
  </fills>
  <borders count="5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0" fontId="2" fillId="0" borderId="0"/>
    <xf numFmtId="9" fontId="1" fillId="0" borderId="0" applyFont="0" applyFill="0" applyBorder="0" applyAlignment="0" applyProtection="0"/>
  </cellStyleXfs>
  <cellXfs count="173">
    <xf numFmtId="0" fontId="0" fillId="0" borderId="0" xfId="0"/>
    <xf numFmtId="0" fontId="3" fillId="0" borderId="0" xfId="1" applyFont="1" applyAlignment="1" applyProtection="1">
      <alignment vertical="center"/>
      <protection hidden="1"/>
    </xf>
    <xf numFmtId="0" fontId="5" fillId="0" borderId="0" xfId="1" applyFont="1" applyAlignment="1" applyProtection="1">
      <alignment vertical="center"/>
      <protection hidden="1"/>
    </xf>
    <xf numFmtId="0" fontId="0" fillId="0" borderId="0" xfId="0" applyProtection="1">
      <protection locked="0" hidden="1"/>
    </xf>
    <xf numFmtId="0" fontId="0" fillId="0" borderId="0" xfId="0" applyProtection="1">
      <protection hidden="1"/>
    </xf>
    <xf numFmtId="0" fontId="0" fillId="4" borderId="0" xfId="0" applyFill="1" applyProtection="1">
      <protection locked="0" hidden="1"/>
    </xf>
    <xf numFmtId="0" fontId="9" fillId="0" borderId="0" xfId="0" applyFont="1" applyProtection="1">
      <protection hidden="1"/>
    </xf>
    <xf numFmtId="0" fontId="0" fillId="5" borderId="0" xfId="0" applyFill="1" applyProtection="1">
      <protection hidden="1"/>
    </xf>
    <xf numFmtId="0" fontId="0" fillId="5" borderId="0" xfId="0" applyFill="1" applyProtection="1">
      <protection locked="0" hidden="1"/>
    </xf>
    <xf numFmtId="0" fontId="4" fillId="5" borderId="0" xfId="1" applyFont="1" applyFill="1" applyAlignment="1" applyProtection="1">
      <alignment vertical="center"/>
      <protection hidden="1"/>
    </xf>
    <xf numFmtId="0" fontId="3" fillId="5" borderId="0" xfId="1" applyFont="1" applyFill="1" applyAlignment="1" applyProtection="1">
      <alignment vertical="center"/>
      <protection locked="0"/>
    </xf>
    <xf numFmtId="0" fontId="10" fillId="5" borderId="0" xfId="1" applyFont="1" applyFill="1" applyAlignment="1" applyProtection="1">
      <alignment vertical="center"/>
      <protection locked="0"/>
    </xf>
    <xf numFmtId="0" fontId="10" fillId="5" borderId="0" xfId="1" applyFont="1" applyFill="1" applyAlignment="1" applyProtection="1">
      <alignment vertical="center"/>
      <protection hidden="1"/>
    </xf>
    <xf numFmtId="3" fontId="5" fillId="5" borderId="0" xfId="1" applyNumberFormat="1" applyFont="1" applyFill="1" applyAlignment="1" applyProtection="1">
      <alignment vertical="center"/>
      <protection hidden="1"/>
    </xf>
    <xf numFmtId="164" fontId="5" fillId="5" borderId="0" xfId="2" applyNumberFormat="1" applyFont="1" applyFill="1" applyAlignment="1" applyProtection="1">
      <alignment vertical="center"/>
      <protection hidden="1"/>
    </xf>
    <xf numFmtId="164" fontId="11" fillId="5" borderId="0" xfId="2" applyNumberFormat="1" applyFont="1" applyFill="1" applyAlignment="1" applyProtection="1">
      <alignment vertical="center"/>
      <protection hidden="1"/>
    </xf>
    <xf numFmtId="9" fontId="5" fillId="5" borderId="3" xfId="0" applyNumberFormat="1" applyFont="1" applyFill="1" applyBorder="1" applyAlignment="1" applyProtection="1">
      <alignment horizontal="center" vertical="center"/>
      <protection hidden="1"/>
    </xf>
    <xf numFmtId="9" fontId="6" fillId="5" borderId="5" xfId="0" applyNumberFormat="1" applyFont="1" applyFill="1" applyBorder="1" applyAlignment="1" applyProtection="1">
      <alignment horizontal="center" vertical="center"/>
      <protection hidden="1"/>
    </xf>
    <xf numFmtId="9" fontId="6" fillId="5" borderId="7" xfId="0" applyNumberFormat="1" applyFont="1" applyFill="1" applyBorder="1" applyAlignment="1" applyProtection="1">
      <alignment horizontal="center" vertical="center"/>
      <protection hidden="1"/>
    </xf>
    <xf numFmtId="3" fontId="11" fillId="5" borderId="0" xfId="1" applyNumberFormat="1" applyFont="1" applyFill="1" applyAlignment="1" applyProtection="1">
      <alignment vertical="center"/>
      <protection hidden="1"/>
    </xf>
    <xf numFmtId="164" fontId="12" fillId="5" borderId="0" xfId="2" applyNumberFormat="1" applyFont="1" applyFill="1" applyAlignment="1" applyProtection="1">
      <alignment vertical="center"/>
      <protection hidden="1"/>
    </xf>
    <xf numFmtId="9" fontId="5" fillId="5" borderId="29" xfId="1" applyNumberFormat="1" applyFont="1" applyFill="1" applyBorder="1" applyAlignment="1" applyProtection="1">
      <alignment horizontal="center" vertical="center"/>
      <protection hidden="1"/>
    </xf>
    <xf numFmtId="0" fontId="0" fillId="6" borderId="0" xfId="0" applyFill="1" applyProtection="1">
      <protection hidden="1"/>
    </xf>
    <xf numFmtId="0" fontId="1" fillId="0" borderId="0" xfId="1" applyFont="1" applyAlignment="1" applyProtection="1">
      <alignment vertical="center"/>
      <protection hidden="1"/>
    </xf>
    <xf numFmtId="0" fontId="1" fillId="0" borderId="10" xfId="1" applyFont="1" applyBorder="1" applyAlignment="1" applyProtection="1">
      <alignment vertical="center"/>
      <protection hidden="1"/>
    </xf>
    <xf numFmtId="0" fontId="1" fillId="0" borderId="10" xfId="1" applyFont="1" applyBorder="1" applyAlignment="1" applyProtection="1">
      <alignment horizontal="center" vertical="center"/>
      <protection hidden="1"/>
    </xf>
    <xf numFmtId="0" fontId="1" fillId="0" borderId="11" xfId="1" applyFont="1" applyBorder="1" applyAlignment="1" applyProtection="1">
      <alignment horizontal="center" vertical="center"/>
      <protection hidden="1"/>
    </xf>
    <xf numFmtId="0" fontId="1" fillId="0" borderId="0" xfId="1" applyFont="1" applyAlignment="1" applyProtection="1">
      <alignment horizontal="center" vertical="center"/>
      <protection hidden="1"/>
    </xf>
    <xf numFmtId="0" fontId="1" fillId="0" borderId="24" xfId="1" applyFont="1" applyBorder="1" applyAlignment="1" applyProtection="1">
      <alignment horizontal="center" vertical="center"/>
      <protection hidden="1"/>
    </xf>
    <xf numFmtId="0" fontId="1" fillId="0" borderId="24" xfId="1" applyFont="1" applyBorder="1" applyAlignment="1" applyProtection="1">
      <alignment vertical="center"/>
      <protection hidden="1"/>
    </xf>
    <xf numFmtId="0" fontId="9" fillId="2" borderId="8" xfId="1" applyFont="1" applyFill="1" applyBorder="1" applyAlignment="1" applyProtection="1">
      <alignment vertical="center"/>
      <protection hidden="1"/>
    </xf>
    <xf numFmtId="0" fontId="9" fillId="2" borderId="24" xfId="1" applyFont="1" applyFill="1" applyBorder="1" applyAlignment="1" applyProtection="1">
      <alignment vertical="center"/>
      <protection hidden="1"/>
    </xf>
    <xf numFmtId="0" fontId="1" fillId="2" borderId="24" xfId="1" applyFont="1" applyFill="1" applyBorder="1" applyAlignment="1" applyProtection="1">
      <alignment vertical="center"/>
      <protection hidden="1"/>
    </xf>
    <xf numFmtId="14" fontId="1" fillId="2" borderId="24" xfId="1" applyNumberFormat="1" applyFont="1" applyFill="1" applyBorder="1" applyAlignment="1" applyProtection="1">
      <alignment vertical="center"/>
      <protection hidden="1"/>
    </xf>
    <xf numFmtId="14" fontId="1" fillId="2" borderId="25" xfId="1" applyNumberFormat="1" applyFont="1" applyFill="1" applyBorder="1" applyAlignment="1" applyProtection="1">
      <alignment vertical="center"/>
      <protection hidden="1"/>
    </xf>
    <xf numFmtId="0" fontId="17" fillId="7" borderId="24" xfId="1" applyFont="1" applyFill="1" applyBorder="1" applyAlignment="1" applyProtection="1">
      <alignment horizontal="center" vertical="center" wrapText="1"/>
      <protection hidden="1"/>
    </xf>
    <xf numFmtId="0" fontId="17" fillId="7" borderId="46" xfId="1" applyFont="1" applyFill="1" applyBorder="1" applyAlignment="1" applyProtection="1">
      <alignment horizontal="center" vertical="center" wrapText="1"/>
      <protection hidden="1"/>
    </xf>
    <xf numFmtId="0" fontId="14" fillId="7" borderId="9" xfId="1" applyFont="1" applyFill="1" applyBorder="1" applyAlignment="1" applyProtection="1">
      <alignment vertical="center"/>
      <protection hidden="1"/>
    </xf>
    <xf numFmtId="0" fontId="9" fillId="7" borderId="8" xfId="1" applyFont="1" applyFill="1" applyBorder="1" applyAlignment="1" applyProtection="1">
      <alignment vertical="center"/>
      <protection hidden="1"/>
    </xf>
    <xf numFmtId="14" fontId="1" fillId="7" borderId="10" xfId="1" applyNumberFormat="1" applyFont="1" applyFill="1" applyBorder="1" applyAlignment="1" applyProtection="1">
      <alignment vertical="center"/>
      <protection hidden="1"/>
    </xf>
    <xf numFmtId="14" fontId="9" fillId="7" borderId="10" xfId="1" applyNumberFormat="1" applyFont="1" applyFill="1" applyBorder="1" applyAlignment="1" applyProtection="1">
      <alignment vertical="center"/>
      <protection hidden="1"/>
    </xf>
    <xf numFmtId="9" fontId="9" fillId="7" borderId="10" xfId="1" applyNumberFormat="1" applyFont="1" applyFill="1" applyBorder="1" applyAlignment="1" applyProtection="1">
      <alignment horizontal="center" vertical="center"/>
      <protection hidden="1"/>
    </xf>
    <xf numFmtId="0" fontId="9" fillId="7" borderId="10" xfId="1" applyFont="1" applyFill="1" applyBorder="1" applyAlignment="1" applyProtection="1">
      <alignment vertical="center"/>
      <protection hidden="1"/>
    </xf>
    <xf numFmtId="0" fontId="15" fillId="7" borderId="10" xfId="1" applyFont="1" applyFill="1" applyBorder="1" applyAlignment="1" applyProtection="1">
      <alignment vertical="center"/>
      <protection hidden="1"/>
    </xf>
    <xf numFmtId="0" fontId="16" fillId="0" borderId="27" xfId="1" applyFont="1" applyBorder="1" applyAlignment="1" applyProtection="1">
      <alignment horizontal="center" vertical="center"/>
      <protection hidden="1"/>
    </xf>
    <xf numFmtId="0" fontId="16" fillId="0" borderId="3" xfId="1" applyFont="1" applyBorder="1" applyAlignment="1" applyProtection="1">
      <alignment horizontal="center" vertical="center"/>
      <protection locked="0"/>
    </xf>
    <xf numFmtId="14" fontId="1" fillId="7" borderId="0" xfId="1" applyNumberFormat="1" applyFont="1" applyFill="1" applyAlignment="1" applyProtection="1">
      <alignment vertical="center"/>
      <protection hidden="1"/>
    </xf>
    <xf numFmtId="14" fontId="16" fillId="7" borderId="0" xfId="1" applyNumberFormat="1" applyFont="1" applyFill="1" applyAlignment="1" applyProtection="1">
      <alignment vertical="center"/>
      <protection hidden="1"/>
    </xf>
    <xf numFmtId="0" fontId="16" fillId="7" borderId="0" xfId="1" applyFont="1" applyFill="1" applyAlignment="1" applyProtection="1">
      <alignment vertical="center"/>
      <protection hidden="1"/>
    </xf>
    <xf numFmtId="0" fontId="16" fillId="3" borderId="0" xfId="1" applyFont="1" applyFill="1" applyAlignment="1" applyProtection="1">
      <alignment horizontal="left" vertical="center"/>
      <protection hidden="1"/>
    </xf>
    <xf numFmtId="0" fontId="16" fillId="3" borderId="10" xfId="1" applyFont="1" applyFill="1" applyBorder="1" applyAlignment="1" applyProtection="1">
      <alignment horizontal="center" vertical="center"/>
      <protection hidden="1"/>
    </xf>
    <xf numFmtId="0" fontId="16" fillId="0" borderId="28" xfId="1" applyFont="1" applyBorder="1" applyAlignment="1" applyProtection="1">
      <alignment horizontal="center" vertical="center"/>
      <protection locked="0" hidden="1"/>
    </xf>
    <xf numFmtId="0" fontId="14" fillId="7" borderId="0" xfId="1" applyFont="1" applyFill="1" applyAlignment="1" applyProtection="1">
      <alignment vertical="center"/>
      <protection hidden="1"/>
    </xf>
    <xf numFmtId="0" fontId="3" fillId="0" borderId="0" xfId="1" applyFont="1" applyAlignment="1">
      <alignment vertical="center"/>
    </xf>
    <xf numFmtId="0" fontId="5" fillId="0" borderId="13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5" fillId="0" borderId="14" xfId="1" applyFont="1" applyBorder="1" applyAlignment="1">
      <alignment vertical="center"/>
    </xf>
    <xf numFmtId="0" fontId="7" fillId="0" borderId="0" xfId="1" applyFont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16" xfId="1" applyFont="1" applyBorder="1" applyAlignment="1">
      <alignment vertical="center"/>
    </xf>
    <xf numFmtId="0" fontId="7" fillId="0" borderId="16" xfId="1" applyFont="1" applyBorder="1" applyAlignment="1">
      <alignment vertical="center"/>
    </xf>
    <xf numFmtId="0" fontId="5" fillId="0" borderId="17" xfId="1" applyFont="1" applyBorder="1" applyAlignment="1">
      <alignment vertical="center"/>
    </xf>
    <xf numFmtId="9" fontId="17" fillId="7" borderId="46" xfId="1" applyNumberFormat="1" applyFont="1" applyFill="1" applyBorder="1" applyAlignment="1" applyProtection="1">
      <alignment horizontal="right" vertical="center" indent="1"/>
      <protection hidden="1"/>
    </xf>
    <xf numFmtId="0" fontId="9" fillId="7" borderId="36" xfId="1" applyFont="1" applyFill="1" applyBorder="1" applyAlignment="1" applyProtection="1">
      <alignment vertical="center"/>
      <protection hidden="1"/>
    </xf>
    <xf numFmtId="0" fontId="1" fillId="7" borderId="11" xfId="1" applyFont="1" applyFill="1" applyBorder="1" applyAlignment="1" applyProtection="1">
      <alignment vertical="center"/>
      <protection hidden="1"/>
    </xf>
    <xf numFmtId="1" fontId="16" fillId="3" borderId="42" xfId="1" applyNumberFormat="1" applyFont="1" applyFill="1" applyBorder="1" applyAlignment="1" applyProtection="1">
      <alignment horizontal="right" vertical="center" indent="1"/>
      <protection locked="0"/>
    </xf>
    <xf numFmtId="1" fontId="16" fillId="3" borderId="12" xfId="1" applyNumberFormat="1" applyFont="1" applyFill="1" applyBorder="1" applyAlignment="1" applyProtection="1">
      <alignment horizontal="right" vertical="center" indent="1"/>
      <protection locked="0"/>
    </xf>
    <xf numFmtId="1" fontId="16" fillId="0" borderId="12" xfId="1" applyNumberFormat="1" applyFont="1" applyBorder="1" applyAlignment="1" applyProtection="1">
      <alignment horizontal="right" vertical="center" indent="1"/>
      <protection locked="0"/>
    </xf>
    <xf numFmtId="0" fontId="16" fillId="0" borderId="4" xfId="1" applyFont="1" applyBorder="1" applyAlignment="1" applyProtection="1">
      <alignment horizontal="left" vertical="center" indent="1"/>
      <protection hidden="1"/>
    </xf>
    <xf numFmtId="0" fontId="16" fillId="0" borderId="5" xfId="1" applyFont="1" applyBorder="1" applyAlignment="1" applyProtection="1">
      <alignment horizontal="left" vertical="center" indent="1"/>
      <protection hidden="1"/>
    </xf>
    <xf numFmtId="0" fontId="1" fillId="7" borderId="26" xfId="1" applyFont="1" applyFill="1" applyBorder="1" applyAlignment="1" applyProtection="1">
      <alignment horizontal="center" vertical="center"/>
      <protection hidden="1"/>
    </xf>
    <xf numFmtId="0" fontId="1" fillId="7" borderId="22" xfId="1" applyFont="1" applyFill="1" applyBorder="1" applyAlignment="1" applyProtection="1">
      <alignment horizontal="center" vertical="center"/>
      <protection hidden="1"/>
    </xf>
    <xf numFmtId="0" fontId="1" fillId="7" borderId="2" xfId="1" applyFont="1" applyFill="1" applyBorder="1" applyAlignment="1" applyProtection="1">
      <alignment horizontal="center" vertical="center"/>
      <protection hidden="1"/>
    </xf>
    <xf numFmtId="0" fontId="17" fillId="0" borderId="36" xfId="1" applyFont="1" applyBorder="1" applyAlignment="1" applyProtection="1">
      <alignment horizontal="left" vertical="center" indent="1"/>
      <protection hidden="1"/>
    </xf>
    <xf numFmtId="0" fontId="17" fillId="0" borderId="9" xfId="1" applyFont="1" applyBorder="1" applyAlignment="1" applyProtection="1">
      <alignment horizontal="left" vertical="center" indent="1"/>
      <protection hidden="1"/>
    </xf>
    <xf numFmtId="0" fontId="17" fillId="0" borderId="1" xfId="1" applyFont="1" applyBorder="1" applyAlignment="1" applyProtection="1">
      <alignment horizontal="left" vertical="center" indent="1"/>
      <protection hidden="1"/>
    </xf>
    <xf numFmtId="0" fontId="17" fillId="0" borderId="23" xfId="1" applyFont="1" applyBorder="1" applyAlignment="1" applyProtection="1">
      <alignment horizontal="left" vertical="center" indent="1"/>
      <protection hidden="1"/>
    </xf>
    <xf numFmtId="0" fontId="17" fillId="0" borderId="40" xfId="1" applyFont="1" applyBorder="1" applyAlignment="1" applyProtection="1">
      <alignment horizontal="left" vertical="center" indent="1"/>
      <protection hidden="1"/>
    </xf>
    <xf numFmtId="0" fontId="17" fillId="0" borderId="54" xfId="1" applyFont="1" applyBorder="1" applyAlignment="1" applyProtection="1">
      <alignment horizontal="left" vertical="center" indent="1"/>
      <protection hidden="1"/>
    </xf>
    <xf numFmtId="0" fontId="16" fillId="7" borderId="24" xfId="1" applyFont="1" applyFill="1" applyBorder="1" applyAlignment="1" applyProtection="1">
      <alignment horizontal="left" vertical="center"/>
      <protection hidden="1"/>
    </xf>
    <xf numFmtId="0" fontId="16" fillId="7" borderId="25" xfId="1" applyFont="1" applyFill="1" applyBorder="1" applyAlignment="1" applyProtection="1">
      <alignment horizontal="left" vertical="center"/>
      <protection hidden="1"/>
    </xf>
    <xf numFmtId="0" fontId="1" fillId="7" borderId="20" xfId="1" applyFont="1" applyFill="1" applyBorder="1" applyAlignment="1" applyProtection="1">
      <alignment horizontal="left" vertical="center"/>
      <protection hidden="1"/>
    </xf>
    <xf numFmtId="0" fontId="1" fillId="7" borderId="55" xfId="1" applyFont="1" applyFill="1" applyBorder="1" applyAlignment="1" applyProtection="1">
      <alignment horizontal="left" vertical="center"/>
      <protection hidden="1"/>
    </xf>
    <xf numFmtId="0" fontId="14" fillId="7" borderId="20" xfId="1" applyFont="1" applyFill="1" applyBorder="1" applyAlignment="1" applyProtection="1">
      <alignment horizontal="left" vertical="center" wrapText="1"/>
      <protection hidden="1"/>
    </xf>
    <xf numFmtId="3" fontId="14" fillId="7" borderId="8" xfId="1" applyNumberFormat="1" applyFont="1" applyFill="1" applyBorder="1" applyAlignment="1" applyProtection="1">
      <alignment horizontal="right" vertical="center"/>
      <protection hidden="1"/>
    </xf>
    <xf numFmtId="3" fontId="14" fillId="7" borderId="24" xfId="1" applyNumberFormat="1" applyFont="1" applyFill="1" applyBorder="1" applyAlignment="1" applyProtection="1">
      <alignment horizontal="right" vertical="center"/>
      <protection hidden="1"/>
    </xf>
    <xf numFmtId="3" fontId="14" fillId="7" borderId="25" xfId="1" applyNumberFormat="1" applyFont="1" applyFill="1" applyBorder="1" applyAlignment="1" applyProtection="1">
      <alignment horizontal="right" vertical="center"/>
      <protection hidden="1"/>
    </xf>
    <xf numFmtId="0" fontId="16" fillId="3" borderId="28" xfId="1" applyFont="1" applyFill="1" applyBorder="1" applyAlignment="1" applyProtection="1">
      <alignment horizontal="center" vertical="center"/>
      <protection locked="0" hidden="1"/>
    </xf>
    <xf numFmtId="0" fontId="16" fillId="0" borderId="27" xfId="1" applyFont="1" applyBorder="1" applyAlignment="1" applyProtection="1">
      <alignment horizontal="center" vertical="center"/>
      <protection hidden="1"/>
    </xf>
    <xf numFmtId="9" fontId="17" fillId="7" borderId="30" xfId="1" applyNumberFormat="1" applyFont="1" applyFill="1" applyBorder="1" applyAlignment="1" applyProtection="1">
      <alignment horizontal="center" vertical="center"/>
      <protection hidden="1"/>
    </xf>
    <xf numFmtId="9" fontId="17" fillId="7" borderId="28" xfId="1" applyNumberFormat="1" applyFont="1" applyFill="1" applyBorder="1" applyAlignment="1" applyProtection="1">
      <alignment horizontal="center" vertical="center"/>
      <protection hidden="1"/>
    </xf>
    <xf numFmtId="9" fontId="17" fillId="7" borderId="31" xfId="1" applyNumberFormat="1" applyFont="1" applyFill="1" applyBorder="1" applyAlignment="1" applyProtection="1">
      <alignment horizontal="center" vertical="center"/>
      <protection hidden="1"/>
    </xf>
    <xf numFmtId="0" fontId="16" fillId="7" borderId="28" xfId="1" applyFont="1" applyFill="1" applyBorder="1" applyAlignment="1" applyProtection="1">
      <alignment horizontal="left" vertical="center"/>
      <protection hidden="1"/>
    </xf>
    <xf numFmtId="0" fontId="16" fillId="0" borderId="6" xfId="1" applyFont="1" applyBorder="1" applyAlignment="1" applyProtection="1">
      <alignment horizontal="left" vertical="center" indent="1"/>
      <protection hidden="1"/>
    </xf>
    <xf numFmtId="0" fontId="16" fillId="0" borderId="7" xfId="1" applyFont="1" applyBorder="1" applyAlignment="1" applyProtection="1">
      <alignment horizontal="left" vertical="center" indent="1"/>
      <protection hidden="1"/>
    </xf>
    <xf numFmtId="0" fontId="17" fillId="7" borderId="8" xfId="1" applyFont="1" applyFill="1" applyBorder="1" applyAlignment="1" applyProtection="1">
      <alignment horizontal="left" vertical="center" indent="1"/>
      <protection hidden="1"/>
    </xf>
    <xf numFmtId="0" fontId="17" fillId="7" borderId="24" xfId="1" applyFont="1" applyFill="1" applyBorder="1" applyAlignment="1" applyProtection="1">
      <alignment horizontal="left" vertical="center" indent="1"/>
      <protection hidden="1"/>
    </xf>
    <xf numFmtId="49" fontId="8" fillId="0" borderId="32" xfId="1" applyNumberFormat="1" applyFont="1" applyBorder="1" applyAlignment="1" applyProtection="1">
      <alignment horizontal="left" vertical="center" wrapText="1" indent="1"/>
      <protection locked="0"/>
    </xf>
    <xf numFmtId="49" fontId="8" fillId="0" borderId="20" xfId="1" applyNumberFormat="1" applyFont="1" applyBorder="1" applyAlignment="1" applyProtection="1">
      <alignment horizontal="left" vertical="center" wrapText="1" indent="1"/>
      <protection locked="0"/>
    </xf>
    <xf numFmtId="49" fontId="8" fillId="0" borderId="33" xfId="1" applyNumberFormat="1" applyFont="1" applyBorder="1" applyAlignment="1" applyProtection="1">
      <alignment horizontal="left" vertical="center" wrapText="1" indent="1"/>
      <protection locked="0"/>
    </xf>
    <xf numFmtId="49" fontId="16" fillId="3" borderId="4" xfId="1" applyNumberFormat="1" applyFont="1" applyFill="1" applyBorder="1" applyAlignment="1" applyProtection="1">
      <alignment horizontal="left" vertical="center" wrapText="1" indent="1"/>
      <protection hidden="1"/>
    </xf>
    <xf numFmtId="49" fontId="16" fillId="3" borderId="5" xfId="1" applyNumberFormat="1" applyFont="1" applyFill="1" applyBorder="1" applyAlignment="1" applyProtection="1">
      <alignment horizontal="left" vertical="center" wrapText="1" indent="1"/>
      <protection hidden="1"/>
    </xf>
    <xf numFmtId="49" fontId="16" fillId="3" borderId="6" xfId="1" applyNumberFormat="1" applyFont="1" applyFill="1" applyBorder="1" applyAlignment="1" applyProtection="1">
      <alignment horizontal="left" vertical="center" wrapText="1" indent="1"/>
      <protection hidden="1"/>
    </xf>
    <xf numFmtId="49" fontId="16" fillId="3" borderId="7" xfId="1" applyNumberFormat="1" applyFont="1" applyFill="1" applyBorder="1" applyAlignment="1" applyProtection="1">
      <alignment horizontal="left" vertical="center" wrapText="1" indent="1"/>
      <protection hidden="1"/>
    </xf>
    <xf numFmtId="3" fontId="1" fillId="0" borderId="30" xfId="1" applyNumberFormat="1" applyFont="1" applyBorder="1" applyAlignment="1" applyProtection="1">
      <alignment horizontal="right" vertical="center"/>
      <protection locked="0"/>
    </xf>
    <xf numFmtId="3" fontId="1" fillId="0" borderId="28" xfId="1" applyNumberFormat="1" applyFont="1" applyBorder="1" applyAlignment="1" applyProtection="1">
      <alignment horizontal="right" vertical="center"/>
      <protection locked="0"/>
    </xf>
    <xf numFmtId="3" fontId="1" fillId="0" borderId="31" xfId="1" applyNumberFormat="1" applyFont="1" applyBorder="1" applyAlignment="1" applyProtection="1">
      <alignment horizontal="right" vertical="center"/>
      <protection locked="0"/>
    </xf>
    <xf numFmtId="0" fontId="16" fillId="0" borderId="50" xfId="1" applyFont="1" applyBorder="1" applyAlignment="1" applyProtection="1">
      <alignment horizontal="left" vertical="center" indent="1"/>
      <protection hidden="1"/>
    </xf>
    <xf numFmtId="0" fontId="16" fillId="0" borderId="51" xfId="1" applyFont="1" applyBorder="1" applyAlignment="1" applyProtection="1">
      <alignment horizontal="left" vertical="center" indent="1"/>
      <protection hidden="1"/>
    </xf>
    <xf numFmtId="0" fontId="17" fillId="7" borderId="8" xfId="1" applyFont="1" applyFill="1" applyBorder="1" applyAlignment="1" applyProtection="1">
      <alignment horizontal="center" vertical="center" wrapText="1"/>
      <protection hidden="1"/>
    </xf>
    <xf numFmtId="0" fontId="17" fillId="7" borderId="45" xfId="1" applyFont="1" applyFill="1" applyBorder="1" applyAlignment="1" applyProtection="1">
      <alignment horizontal="center" vertical="center" wrapText="1"/>
      <protection hidden="1"/>
    </xf>
    <xf numFmtId="14" fontId="16" fillId="3" borderId="28" xfId="1" applyNumberFormat="1" applyFont="1" applyFill="1" applyBorder="1" applyAlignment="1" applyProtection="1">
      <alignment horizontal="center" vertical="center"/>
      <protection locked="0" hidden="1"/>
    </xf>
    <xf numFmtId="49" fontId="8" fillId="0" borderId="34" xfId="1" applyNumberFormat="1" applyFont="1" applyBorder="1" applyAlignment="1" applyProtection="1">
      <alignment horizontal="left" vertical="center" wrapText="1" indent="1"/>
      <protection locked="0"/>
    </xf>
    <xf numFmtId="49" fontId="8" fillId="0" borderId="21" xfId="1" applyNumberFormat="1" applyFont="1" applyBorder="1" applyAlignment="1" applyProtection="1">
      <alignment horizontal="left" vertical="center" wrapText="1" indent="1"/>
      <protection locked="0"/>
    </xf>
    <xf numFmtId="49" fontId="8" fillId="0" borderId="35" xfId="1" applyNumberFormat="1" applyFont="1" applyBorder="1" applyAlignment="1" applyProtection="1">
      <alignment horizontal="left" vertical="center" wrapText="1" indent="1"/>
      <protection locked="0"/>
    </xf>
    <xf numFmtId="49" fontId="16" fillId="0" borderId="11" xfId="1" applyNumberFormat="1" applyFont="1" applyBorder="1" applyAlignment="1" applyProtection="1">
      <alignment horizontal="left" vertical="top" wrapText="1" indent="1"/>
      <protection locked="0"/>
    </xf>
    <xf numFmtId="49" fontId="16" fillId="0" borderId="0" xfId="1" applyNumberFormat="1" applyFont="1" applyAlignment="1" applyProtection="1">
      <alignment horizontal="left" vertical="top" wrapText="1" indent="1"/>
      <protection locked="0"/>
    </xf>
    <xf numFmtId="49" fontId="16" fillId="0" borderId="10" xfId="1" applyNumberFormat="1" applyFont="1" applyBorder="1" applyAlignment="1" applyProtection="1">
      <alignment horizontal="left" vertical="top" wrapText="1" indent="1"/>
      <protection locked="0"/>
    </xf>
    <xf numFmtId="49" fontId="16" fillId="0" borderId="52" xfId="1" applyNumberFormat="1" applyFont="1" applyBorder="1" applyAlignment="1" applyProtection="1">
      <alignment horizontal="left" vertical="top" wrapText="1" indent="1"/>
      <protection locked="0"/>
    </xf>
    <xf numFmtId="49" fontId="16" fillId="0" borderId="16" xfId="1" applyNumberFormat="1" applyFont="1" applyBorder="1" applyAlignment="1" applyProtection="1">
      <alignment horizontal="left" vertical="top" wrapText="1" indent="1"/>
      <protection locked="0"/>
    </xf>
    <xf numFmtId="49" fontId="16" fillId="0" borderId="53" xfId="1" applyNumberFormat="1" applyFont="1" applyBorder="1" applyAlignment="1" applyProtection="1">
      <alignment horizontal="left" vertical="top" wrapText="1" indent="1"/>
      <protection locked="0"/>
    </xf>
    <xf numFmtId="0" fontId="1" fillId="7" borderId="24" xfId="1" applyFont="1" applyFill="1" applyBorder="1" applyAlignment="1" applyProtection="1">
      <alignment horizontal="center" vertical="center"/>
      <protection hidden="1"/>
    </xf>
    <xf numFmtId="0" fontId="1" fillId="7" borderId="25" xfId="1" applyFont="1" applyFill="1" applyBorder="1" applyAlignment="1" applyProtection="1">
      <alignment horizontal="center" vertical="center"/>
      <protection hidden="1"/>
    </xf>
    <xf numFmtId="0" fontId="13" fillId="0" borderId="36" xfId="1" applyFont="1" applyBorder="1" applyAlignment="1" applyProtection="1">
      <alignment horizontal="right" vertical="center" wrapText="1" indent="1"/>
      <protection hidden="1"/>
    </xf>
    <xf numFmtId="0" fontId="13" fillId="0" borderId="9" xfId="1" applyFont="1" applyBorder="1" applyAlignment="1" applyProtection="1">
      <alignment horizontal="right" vertical="center" wrapText="1" indent="1"/>
      <protection hidden="1"/>
    </xf>
    <xf numFmtId="0" fontId="18" fillId="0" borderId="26" xfId="0" applyFont="1" applyBorder="1" applyAlignment="1" applyProtection="1">
      <alignment horizontal="right" vertical="center" indent="1"/>
      <protection hidden="1"/>
    </xf>
    <xf numFmtId="0" fontId="18" fillId="0" borderId="22" xfId="0" applyFont="1" applyBorder="1" applyAlignment="1" applyProtection="1">
      <alignment horizontal="right" vertical="center" indent="1"/>
      <protection hidden="1"/>
    </xf>
    <xf numFmtId="0" fontId="16" fillId="3" borderId="32" xfId="1" applyFont="1" applyFill="1" applyBorder="1" applyAlignment="1" applyProtection="1">
      <alignment horizontal="center" vertical="center"/>
      <protection hidden="1"/>
    </xf>
    <xf numFmtId="0" fontId="16" fillId="3" borderId="20" xfId="1" applyFont="1" applyFill="1" applyBorder="1" applyAlignment="1" applyProtection="1">
      <alignment horizontal="center" vertical="center"/>
      <protection hidden="1"/>
    </xf>
    <xf numFmtId="0" fontId="16" fillId="3" borderId="33" xfId="1" applyFont="1" applyFill="1" applyBorder="1" applyAlignment="1" applyProtection="1">
      <alignment horizontal="center" vertical="center"/>
      <protection hidden="1"/>
    </xf>
    <xf numFmtId="0" fontId="16" fillId="3" borderId="37" xfId="1" applyFont="1" applyFill="1" applyBorder="1" applyAlignment="1" applyProtection="1">
      <alignment horizontal="left" vertical="center" indent="1"/>
      <protection locked="0"/>
    </xf>
    <xf numFmtId="0" fontId="16" fillId="3" borderId="38" xfId="1" applyFont="1" applyFill="1" applyBorder="1" applyAlignment="1" applyProtection="1">
      <alignment horizontal="left" vertical="center" indent="1"/>
      <protection locked="0"/>
    </xf>
    <xf numFmtId="0" fontId="16" fillId="3" borderId="20" xfId="1" applyFont="1" applyFill="1" applyBorder="1" applyAlignment="1" applyProtection="1">
      <alignment horizontal="left" vertical="center" indent="1"/>
      <protection locked="0"/>
    </xf>
    <xf numFmtId="0" fontId="16" fillId="3" borderId="33" xfId="1" applyFont="1" applyFill="1" applyBorder="1" applyAlignment="1" applyProtection="1">
      <alignment horizontal="left" vertical="center" indent="1"/>
      <protection locked="0"/>
    </xf>
    <xf numFmtId="49" fontId="16" fillId="0" borderId="18" xfId="1" applyNumberFormat="1" applyFont="1" applyBorder="1" applyAlignment="1" applyProtection="1">
      <alignment horizontal="left" vertical="center" wrapText="1" indent="1"/>
      <protection hidden="1"/>
    </xf>
    <xf numFmtId="49" fontId="16" fillId="0" borderId="19" xfId="1" applyNumberFormat="1" applyFont="1" applyBorder="1" applyAlignment="1" applyProtection="1">
      <alignment horizontal="left" vertical="center" wrapText="1" indent="1"/>
      <protection hidden="1"/>
    </xf>
    <xf numFmtId="49" fontId="13" fillId="0" borderId="48" xfId="1" applyNumberFormat="1" applyFont="1" applyBorder="1" applyAlignment="1">
      <alignment horizontal="center" vertical="center"/>
    </xf>
    <xf numFmtId="49" fontId="13" fillId="0" borderId="9" xfId="1" applyNumberFormat="1" applyFont="1" applyBorder="1" applyAlignment="1">
      <alignment horizontal="center" vertical="center"/>
    </xf>
    <xf numFmtId="49" fontId="13" fillId="0" borderId="1" xfId="1" applyNumberFormat="1" applyFont="1" applyBorder="1" applyAlignment="1">
      <alignment horizontal="center" vertical="center"/>
    </xf>
    <xf numFmtId="49" fontId="13" fillId="0" borderId="49" xfId="1" applyNumberFormat="1" applyFont="1" applyBorder="1" applyAlignment="1">
      <alignment horizontal="center" vertical="center"/>
    </xf>
    <xf numFmtId="49" fontId="13" fillId="0" borderId="22" xfId="1" applyNumberFormat="1" applyFont="1" applyBorder="1" applyAlignment="1">
      <alignment horizontal="center" vertical="center"/>
    </xf>
    <xf numFmtId="49" fontId="13" fillId="0" borderId="2" xfId="1" applyNumberFormat="1" applyFont="1" applyBorder="1" applyAlignment="1">
      <alignment horizontal="center" vertical="center"/>
    </xf>
    <xf numFmtId="0" fontId="13" fillId="0" borderId="37" xfId="1" applyFont="1" applyBorder="1" applyAlignment="1" applyProtection="1">
      <alignment horizontal="left" vertical="center" wrapText="1" indent="1"/>
      <protection locked="0" hidden="1"/>
    </xf>
    <xf numFmtId="0" fontId="18" fillId="0" borderId="22" xfId="0" applyFont="1" applyBorder="1" applyAlignment="1" applyProtection="1">
      <alignment horizontal="left" vertical="center" indent="1"/>
      <protection locked="0" hidden="1"/>
    </xf>
    <xf numFmtId="0" fontId="1" fillId="3" borderId="20" xfId="1" applyFont="1" applyFill="1" applyBorder="1" applyAlignment="1">
      <alignment horizontal="left" vertical="center"/>
    </xf>
    <xf numFmtId="0" fontId="1" fillId="3" borderId="33" xfId="1" applyFont="1" applyFill="1" applyBorder="1" applyAlignment="1">
      <alignment horizontal="left" vertical="center"/>
    </xf>
    <xf numFmtId="0" fontId="17" fillId="7" borderId="47" xfId="1" applyFont="1" applyFill="1" applyBorder="1" applyAlignment="1" applyProtection="1">
      <alignment horizontal="center" vertical="center" wrapText="1"/>
      <protection hidden="1"/>
    </xf>
    <xf numFmtId="0" fontId="17" fillId="7" borderId="24" xfId="1" applyFont="1" applyFill="1" applyBorder="1" applyAlignment="1" applyProtection="1">
      <alignment horizontal="center" vertical="center" wrapText="1"/>
      <protection hidden="1"/>
    </xf>
    <xf numFmtId="0" fontId="17" fillId="7" borderId="25" xfId="1" applyFont="1" applyFill="1" applyBorder="1" applyAlignment="1" applyProtection="1">
      <alignment horizontal="center" vertical="center" wrapText="1"/>
      <protection hidden="1"/>
    </xf>
    <xf numFmtId="49" fontId="8" fillId="0" borderId="43" xfId="1" applyNumberFormat="1" applyFont="1" applyBorder="1" applyAlignment="1" applyProtection="1">
      <alignment horizontal="left" vertical="center" wrapText="1" indent="1"/>
      <protection locked="0"/>
    </xf>
    <xf numFmtId="49" fontId="8" fillId="0" borderId="28" xfId="1" applyNumberFormat="1" applyFont="1" applyBorder="1" applyAlignment="1" applyProtection="1">
      <alignment horizontal="left" vertical="center" wrapText="1" indent="1"/>
      <protection locked="0"/>
    </xf>
    <xf numFmtId="49" fontId="8" fillId="0" borderId="44" xfId="1" applyNumberFormat="1" applyFont="1" applyBorder="1" applyAlignment="1" applyProtection="1">
      <alignment horizontal="left" vertical="center" wrapText="1" indent="1"/>
      <protection locked="0"/>
    </xf>
    <xf numFmtId="0" fontId="16" fillId="3" borderId="32" xfId="1" applyFont="1" applyFill="1" applyBorder="1" applyAlignment="1" applyProtection="1">
      <alignment horizontal="left" vertical="center"/>
      <protection hidden="1"/>
    </xf>
    <xf numFmtId="0" fontId="16" fillId="3" borderId="20" xfId="1" applyFont="1" applyFill="1" applyBorder="1" applyAlignment="1" applyProtection="1">
      <alignment horizontal="left" vertical="center"/>
      <protection hidden="1"/>
    </xf>
    <xf numFmtId="0" fontId="16" fillId="3" borderId="33" xfId="1" applyFont="1" applyFill="1" applyBorder="1" applyAlignment="1" applyProtection="1">
      <alignment horizontal="left" vertical="center"/>
      <protection hidden="1"/>
    </xf>
    <xf numFmtId="0" fontId="16" fillId="3" borderId="34" xfId="1" applyFont="1" applyFill="1" applyBorder="1" applyAlignment="1" applyProtection="1">
      <alignment horizontal="center" vertical="center"/>
      <protection hidden="1"/>
    </xf>
    <xf numFmtId="0" fontId="16" fillId="3" borderId="21" xfId="1" applyFont="1" applyFill="1" applyBorder="1" applyAlignment="1" applyProtection="1">
      <alignment horizontal="center" vertical="center"/>
      <protection hidden="1"/>
    </xf>
    <xf numFmtId="0" fontId="16" fillId="3" borderId="35" xfId="1" applyFont="1" applyFill="1" applyBorder="1" applyAlignment="1" applyProtection="1">
      <alignment horizontal="center" vertical="center"/>
      <protection hidden="1"/>
    </xf>
    <xf numFmtId="0" fontId="5" fillId="8" borderId="39" xfId="1" applyFont="1" applyFill="1" applyBorder="1" applyAlignment="1" applyProtection="1">
      <alignment horizontal="center" vertical="center"/>
      <protection locked="0"/>
    </xf>
    <xf numFmtId="0" fontId="5" fillId="8" borderId="40" xfId="1" applyFont="1" applyFill="1" applyBorder="1" applyAlignment="1" applyProtection="1">
      <alignment horizontal="center" vertical="center"/>
      <protection locked="0"/>
    </xf>
    <xf numFmtId="0" fontId="5" fillId="8" borderId="41" xfId="1" applyFont="1" applyFill="1" applyBorder="1" applyAlignment="1" applyProtection="1">
      <alignment horizontal="center" vertical="center"/>
      <protection locked="0"/>
    </xf>
    <xf numFmtId="0" fontId="5" fillId="8" borderId="13" xfId="1" applyFont="1" applyFill="1" applyBorder="1" applyAlignment="1" applyProtection="1">
      <alignment horizontal="center" vertical="center"/>
      <protection locked="0"/>
    </xf>
    <xf numFmtId="0" fontId="5" fillId="8" borderId="0" xfId="1" applyFont="1" applyFill="1" applyAlignment="1" applyProtection="1">
      <alignment horizontal="center" vertical="center"/>
      <protection locked="0"/>
    </xf>
    <xf numFmtId="0" fontId="5" fillId="8" borderId="14" xfId="1" applyFont="1" applyFill="1" applyBorder="1" applyAlignment="1" applyProtection="1">
      <alignment horizontal="center" vertical="center"/>
      <protection locked="0"/>
    </xf>
    <xf numFmtId="0" fontId="5" fillId="8" borderId="15" xfId="1" applyFont="1" applyFill="1" applyBorder="1" applyAlignment="1" applyProtection="1">
      <alignment horizontal="center" vertical="center"/>
      <protection locked="0"/>
    </xf>
    <xf numFmtId="0" fontId="5" fillId="8" borderId="16" xfId="1" applyFont="1" applyFill="1" applyBorder="1" applyAlignment="1" applyProtection="1">
      <alignment horizontal="center" vertical="center"/>
      <protection locked="0"/>
    </xf>
    <xf numFmtId="0" fontId="5" fillId="8" borderId="17" xfId="1" applyFont="1" applyFill="1" applyBorder="1" applyAlignment="1" applyProtection="1">
      <alignment horizontal="center" vertical="center"/>
      <protection locked="0"/>
    </xf>
    <xf numFmtId="0" fontId="1" fillId="0" borderId="13" xfId="1" applyFont="1" applyBorder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1" fillId="0" borderId="14" xfId="1" applyFont="1" applyBorder="1" applyAlignment="1">
      <alignment horizontal="center" vertical="center"/>
    </xf>
    <xf numFmtId="0" fontId="14" fillId="7" borderId="8" xfId="1" applyFont="1" applyFill="1" applyBorder="1" applyAlignment="1" applyProtection="1">
      <alignment horizontal="center" vertical="center"/>
      <protection hidden="1"/>
    </xf>
    <xf numFmtId="0" fontId="14" fillId="7" borderId="24" xfId="1" applyFont="1" applyFill="1" applyBorder="1" applyAlignment="1" applyProtection="1">
      <alignment horizontal="center" vertical="center"/>
      <protection hidden="1"/>
    </xf>
    <xf numFmtId="0" fontId="14" fillId="7" borderId="25" xfId="1" applyFont="1" applyFill="1" applyBorder="1" applyAlignment="1" applyProtection="1">
      <alignment horizontal="center" vertical="center"/>
      <protection hidden="1"/>
    </xf>
  </cellXfs>
  <cellStyles count="3">
    <cellStyle name="Normal_Protokol o stavu stavby_070710" xfId="1" xr:uid="{250550E1-4790-4503-BF64-2E069E283A0D}"/>
    <cellStyle name="Normální" xfId="0" builtinId="0"/>
    <cellStyle name="Procenta" xfId="2" builtinId="5"/>
  </cellStyles>
  <dxfs count="3">
    <dxf>
      <fill>
        <patternFill>
          <bgColor rgb="FFFEE600"/>
        </patternFill>
      </fill>
    </dxf>
    <dxf>
      <fill>
        <patternFill>
          <bgColor rgb="FFFEE600"/>
        </patternFill>
      </fill>
    </dxf>
    <dxf>
      <fill>
        <patternFill>
          <bgColor rgb="FFFEE600"/>
        </patternFill>
      </fill>
    </dxf>
  </dxfs>
  <tableStyles count="0" defaultTableStyle="TableStyleMedium2" defaultPivotStyle="PivotStyleLight16"/>
  <colors>
    <mruColors>
      <color rgb="FFFEE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Radio" checked="Checked" firstButton="1" fmlaLink="$N$9" lockText="1" noThreeD="1"/>
</file>

<file path=xl/ctrlProps/ctrlProp7.xml><?xml version="1.0" encoding="utf-8"?>
<formControlPr xmlns="http://schemas.microsoft.com/office/spreadsheetml/2009/9/main" objectType="Radio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7</xdr:row>
          <xdr:rowOff>190500</xdr:rowOff>
        </xdr:from>
        <xdr:to>
          <xdr:col>3</xdr:col>
          <xdr:colOff>561975</xdr:colOff>
          <xdr:row>9</xdr:row>
          <xdr:rowOff>0</xdr:rowOff>
        </xdr:to>
        <xdr:sp macro="" textlink="">
          <xdr:nvSpPr>
            <xdr:cNvPr id="31752" name="Option Button 8" hidden="1">
              <a:extLst>
                <a:ext uri="{63B3BB69-23CF-44E3-9099-C40C66FF867C}">
                  <a14:compatExt spid="_x0000_s31752"/>
                </a:ext>
                <a:ext uri="{FF2B5EF4-FFF2-40B4-BE49-F238E27FC236}">
                  <a16:creationId xmlns:a16="http://schemas.microsoft.com/office/drawing/2014/main" id="{00000000-0008-0000-0000-000008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Ano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628650</xdr:colOff>
          <xdr:row>7</xdr:row>
          <xdr:rowOff>190500</xdr:rowOff>
        </xdr:from>
        <xdr:to>
          <xdr:col>6</xdr:col>
          <xdr:colOff>485775</xdr:colOff>
          <xdr:row>9</xdr:row>
          <xdr:rowOff>0</xdr:rowOff>
        </xdr:to>
        <xdr:sp macro="" textlink="">
          <xdr:nvSpPr>
            <xdr:cNvPr id="31753" name="Option Button 9" hidden="1">
              <a:extLst>
                <a:ext uri="{63B3BB69-23CF-44E3-9099-C40C66FF867C}">
                  <a14:compatExt spid="_x0000_s31753"/>
                </a:ext>
                <a:ext uri="{FF2B5EF4-FFF2-40B4-BE49-F238E27FC236}">
                  <a16:creationId xmlns:a16="http://schemas.microsoft.com/office/drawing/2014/main" id="{00000000-0008-0000-0000-000009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Ne, úvěr je zcela zajistěn jinou nemovitostí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8</xdr:row>
          <xdr:rowOff>190500</xdr:rowOff>
        </xdr:from>
        <xdr:to>
          <xdr:col>3</xdr:col>
          <xdr:colOff>561975</xdr:colOff>
          <xdr:row>10</xdr:row>
          <xdr:rowOff>9525</xdr:rowOff>
        </xdr:to>
        <xdr:sp macro="" textlink="">
          <xdr:nvSpPr>
            <xdr:cNvPr id="31865" name="Check Box 121" hidden="1">
              <a:extLst>
                <a:ext uri="{63B3BB69-23CF-44E3-9099-C40C66FF867C}">
                  <a14:compatExt spid="_x0000_s31865"/>
                </a:ext>
                <a:ext uri="{FF2B5EF4-FFF2-40B4-BE49-F238E27FC236}">
                  <a16:creationId xmlns:a16="http://schemas.microsoft.com/office/drawing/2014/main" id="{00000000-0008-0000-0000-000079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9</xdr:row>
          <xdr:rowOff>190500</xdr:rowOff>
        </xdr:from>
        <xdr:to>
          <xdr:col>3</xdr:col>
          <xdr:colOff>542925</xdr:colOff>
          <xdr:row>11</xdr:row>
          <xdr:rowOff>9525</xdr:rowOff>
        </xdr:to>
        <xdr:sp macro="" textlink="">
          <xdr:nvSpPr>
            <xdr:cNvPr id="31866" name="Check Box 122" hidden="1">
              <a:extLst>
                <a:ext uri="{63B3BB69-23CF-44E3-9099-C40C66FF867C}">
                  <a14:compatExt spid="_x0000_s31866"/>
                </a:ext>
                <a:ext uri="{FF2B5EF4-FFF2-40B4-BE49-F238E27FC236}">
                  <a16:creationId xmlns:a16="http://schemas.microsoft.com/office/drawing/2014/main" id="{00000000-0008-0000-0000-00007A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11</xdr:row>
          <xdr:rowOff>142875</xdr:rowOff>
        </xdr:from>
        <xdr:to>
          <xdr:col>4</xdr:col>
          <xdr:colOff>85725</xdr:colOff>
          <xdr:row>11</xdr:row>
          <xdr:rowOff>381000</xdr:rowOff>
        </xdr:to>
        <xdr:sp macro="" textlink="">
          <xdr:nvSpPr>
            <xdr:cNvPr id="31867" name="Check Box 123" hidden="1">
              <a:extLst>
                <a:ext uri="{63B3BB69-23CF-44E3-9099-C40C66FF867C}">
                  <a14:compatExt spid="_x0000_s31867"/>
                </a:ext>
                <a:ext uri="{FF2B5EF4-FFF2-40B4-BE49-F238E27FC236}">
                  <a16:creationId xmlns:a16="http://schemas.microsoft.com/office/drawing/2014/main" id="{00000000-0008-0000-0000-00007B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Ano, potvrzuji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628650</xdr:colOff>
          <xdr:row>9</xdr:row>
          <xdr:rowOff>180975</xdr:rowOff>
        </xdr:from>
        <xdr:to>
          <xdr:col>4</xdr:col>
          <xdr:colOff>114300</xdr:colOff>
          <xdr:row>11</xdr:row>
          <xdr:rowOff>19050</xdr:rowOff>
        </xdr:to>
        <xdr:sp macro="" textlink="">
          <xdr:nvSpPr>
            <xdr:cNvPr id="31868" name="Check Box 124" hidden="1">
              <a:extLst>
                <a:ext uri="{63B3BB69-23CF-44E3-9099-C40C66FF867C}">
                  <a14:compatExt spid="_x0000_s31868"/>
                </a:ext>
                <a:ext uri="{FF2B5EF4-FFF2-40B4-BE49-F238E27FC236}">
                  <a16:creationId xmlns:a16="http://schemas.microsoft.com/office/drawing/2014/main" id="{00000000-0008-0000-0000-00007C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628650</xdr:colOff>
          <xdr:row>8</xdr:row>
          <xdr:rowOff>190500</xdr:rowOff>
        </xdr:from>
        <xdr:to>
          <xdr:col>4</xdr:col>
          <xdr:colOff>104775</xdr:colOff>
          <xdr:row>10</xdr:row>
          <xdr:rowOff>9525</xdr:rowOff>
        </xdr:to>
        <xdr:sp macro="" textlink="">
          <xdr:nvSpPr>
            <xdr:cNvPr id="31869" name="Check Box 125" hidden="1">
              <a:extLst>
                <a:ext uri="{63B3BB69-23CF-44E3-9099-C40C66FF867C}">
                  <a14:compatExt spid="_x0000_s31869"/>
                </a:ext>
                <a:ext uri="{FF2B5EF4-FFF2-40B4-BE49-F238E27FC236}">
                  <a16:creationId xmlns:a16="http://schemas.microsoft.com/office/drawing/2014/main" id="{00000000-0008-0000-0000-00007D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Ne</a:t>
              </a:r>
            </a:p>
          </xdr:txBody>
        </xdr:sp>
        <xdr:clientData/>
      </xdr:twoCellAnchor>
    </mc:Choice>
    <mc:Fallback/>
  </mc:AlternateContent>
  <xdr:twoCellAnchor editAs="absolute">
    <xdr:from>
      <xdr:col>8</xdr:col>
      <xdr:colOff>1981</xdr:colOff>
      <xdr:row>1</xdr:row>
      <xdr:rowOff>73105</xdr:rowOff>
    </xdr:from>
    <xdr:to>
      <xdr:col>10</xdr:col>
      <xdr:colOff>259820</xdr:colOff>
      <xdr:row>2</xdr:row>
      <xdr:rowOff>232177</xdr:rowOff>
    </xdr:to>
    <xdr:pic>
      <xdr:nvPicPr>
        <xdr:cNvPr id="2" name="Obrázek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1044" y="190501"/>
          <a:ext cx="1202798" cy="4681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3</xdr:row>
          <xdr:rowOff>190500</xdr:rowOff>
        </xdr:from>
        <xdr:to>
          <xdr:col>4</xdr:col>
          <xdr:colOff>171450</xdr:colOff>
          <xdr:row>5</xdr:row>
          <xdr:rowOff>19050</xdr:rowOff>
        </xdr:to>
        <xdr:sp macro="" textlink="">
          <xdr:nvSpPr>
            <xdr:cNvPr id="31876" name="Check Box 132" hidden="1">
              <a:extLst>
                <a:ext uri="{63B3BB69-23CF-44E3-9099-C40C66FF867C}">
                  <a14:compatExt spid="_x0000_s31876"/>
                </a:ext>
                <a:ext uri="{FF2B5EF4-FFF2-40B4-BE49-F238E27FC236}">
                  <a16:creationId xmlns:a16="http://schemas.microsoft.com/office/drawing/2014/main" id="{00000000-0008-0000-0000-000084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Bytová jednotka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371475</xdr:colOff>
          <xdr:row>3</xdr:row>
          <xdr:rowOff>190500</xdr:rowOff>
        </xdr:from>
        <xdr:to>
          <xdr:col>5</xdr:col>
          <xdr:colOff>266700</xdr:colOff>
          <xdr:row>5</xdr:row>
          <xdr:rowOff>9525</xdr:rowOff>
        </xdr:to>
        <xdr:sp macro="" textlink="">
          <xdr:nvSpPr>
            <xdr:cNvPr id="31877" name="Check Box 133" hidden="1">
              <a:extLst>
                <a:ext uri="{63B3BB69-23CF-44E3-9099-C40C66FF867C}">
                  <a14:compatExt spid="_x0000_s31877"/>
                </a:ext>
                <a:ext uri="{FF2B5EF4-FFF2-40B4-BE49-F238E27FC236}">
                  <a16:creationId xmlns:a16="http://schemas.microsoft.com/office/drawing/2014/main" id="{00000000-0008-0000-0000-000085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Rodinný dům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85725</xdr:colOff>
          <xdr:row>3</xdr:row>
          <xdr:rowOff>190500</xdr:rowOff>
        </xdr:from>
        <xdr:to>
          <xdr:col>6</xdr:col>
          <xdr:colOff>914400</xdr:colOff>
          <xdr:row>5</xdr:row>
          <xdr:rowOff>9525</xdr:rowOff>
        </xdr:to>
        <xdr:sp macro="" textlink="">
          <xdr:nvSpPr>
            <xdr:cNvPr id="31878" name="Check Box 134" hidden="1">
              <a:extLst>
                <a:ext uri="{63B3BB69-23CF-44E3-9099-C40C66FF867C}">
                  <a14:compatExt spid="_x0000_s31878"/>
                </a:ext>
                <a:ext uri="{FF2B5EF4-FFF2-40B4-BE49-F238E27FC236}">
                  <a16:creationId xmlns:a16="http://schemas.microsoft.com/office/drawing/2014/main" id="{00000000-0008-0000-0000-000086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Bytový dům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4</xdr:row>
          <xdr:rowOff>9525</xdr:rowOff>
        </xdr:from>
        <xdr:to>
          <xdr:col>9</xdr:col>
          <xdr:colOff>409575</xdr:colOff>
          <xdr:row>4</xdr:row>
          <xdr:rowOff>190500</xdr:rowOff>
        </xdr:to>
        <xdr:sp macro="" textlink="">
          <xdr:nvSpPr>
            <xdr:cNvPr id="31879" name="Check Box 135" hidden="1">
              <a:extLst>
                <a:ext uri="{63B3BB69-23CF-44E3-9099-C40C66FF867C}">
                  <a14:compatExt spid="_x0000_s31879"/>
                </a:ext>
                <a:ext uri="{FF2B5EF4-FFF2-40B4-BE49-F238E27FC236}">
                  <a16:creationId xmlns:a16="http://schemas.microsoft.com/office/drawing/2014/main" id="{00000000-0008-0000-0000-000087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Ostatní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1295400</xdr:colOff>
          <xdr:row>39</xdr:row>
          <xdr:rowOff>9525</xdr:rowOff>
        </xdr:from>
        <xdr:to>
          <xdr:col>2</xdr:col>
          <xdr:colOff>2647950</xdr:colOff>
          <xdr:row>40</xdr:row>
          <xdr:rowOff>0</xdr:rowOff>
        </xdr:to>
        <xdr:sp macro="" textlink="">
          <xdr:nvSpPr>
            <xdr:cNvPr id="31881" name="Check Box 137" hidden="1">
              <a:extLst>
                <a:ext uri="{63B3BB69-23CF-44E3-9099-C40C66FF867C}">
                  <a14:compatExt spid="_x0000_s31881"/>
                </a:ext>
                <a:ext uri="{FF2B5EF4-FFF2-40B4-BE49-F238E27FC236}">
                  <a16:creationId xmlns:a16="http://schemas.microsoft.com/office/drawing/2014/main" id="{00000000-0008-0000-0000-000089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Externí odhadce banky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39</xdr:row>
          <xdr:rowOff>9525</xdr:rowOff>
        </xdr:from>
        <xdr:to>
          <xdr:col>4</xdr:col>
          <xdr:colOff>247650</xdr:colOff>
          <xdr:row>39</xdr:row>
          <xdr:rowOff>219075</xdr:rowOff>
        </xdr:to>
        <xdr:sp macro="" textlink="">
          <xdr:nvSpPr>
            <xdr:cNvPr id="31882" name="Check Box 138" hidden="1">
              <a:extLst>
                <a:ext uri="{63B3BB69-23CF-44E3-9099-C40C66FF867C}">
                  <a14:compatExt spid="_x0000_s31882"/>
                </a:ext>
                <a:ext uri="{FF2B5EF4-FFF2-40B4-BE49-F238E27FC236}">
                  <a16:creationId xmlns:a16="http://schemas.microsoft.com/office/drawing/2014/main" id="{00000000-0008-0000-0000-00008A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Supervizor banky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0</xdr:colOff>
      <xdr:row>0</xdr:row>
      <xdr:rowOff>0</xdr:rowOff>
    </xdr:from>
    <xdr:to>
      <xdr:col>42</xdr:col>
      <xdr:colOff>66675</xdr:colOff>
      <xdr:row>0</xdr:row>
      <xdr:rowOff>0</xdr:rowOff>
    </xdr:to>
    <xdr:pic>
      <xdr:nvPicPr>
        <xdr:cNvPr id="32803" name="Picture 1">
          <a:extLst>
            <a:ext uri="{FF2B5EF4-FFF2-40B4-BE49-F238E27FC236}">
              <a16:creationId xmlns:a16="http://schemas.microsoft.com/office/drawing/2014/main" id="{00000000-0008-0000-0100-0000238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43725" y="0"/>
          <a:ext cx="238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D78D2-8BA7-443C-A882-6A2A37D4A94E}">
  <sheetPr codeName="Sheet1">
    <pageSetUpPr fitToPage="1"/>
  </sheetPr>
  <dimension ref="A1:IU57"/>
  <sheetViews>
    <sheetView showGridLines="0" tabSelected="1" zoomScale="150" zoomScaleNormal="150" workbookViewId="0">
      <selection activeCell="E2" sqref="E2:G2"/>
    </sheetView>
  </sheetViews>
  <sheetFormatPr defaultColWidth="0" defaultRowHeight="12.75" zeroHeight="1" x14ac:dyDescent="0.2"/>
  <cols>
    <col min="1" max="1" width="2.140625" style="22" customWidth="1"/>
    <col min="2" max="2" width="0.85546875" style="4" customWidth="1"/>
    <col min="3" max="3" width="41.140625" style="4" customWidth="1"/>
    <col min="4" max="4" width="14.140625" style="4" customWidth="1"/>
    <col min="5" max="5" width="15.28515625" style="4" customWidth="1"/>
    <col min="6" max="6" width="5.5703125" style="4" customWidth="1"/>
    <col min="7" max="7" width="16.28515625" style="4" customWidth="1"/>
    <col min="8" max="8" width="1.7109375" style="4" customWidth="1"/>
    <col min="9" max="9" width="2" style="4" customWidth="1"/>
    <col min="10" max="10" width="12.28515625" style="4" customWidth="1"/>
    <col min="11" max="11" width="4" style="4" customWidth="1"/>
    <col min="12" max="12" width="1.28515625" style="4" customWidth="1"/>
    <col min="13" max="13" width="2" style="3" customWidth="1"/>
    <col min="14" max="255" width="9.140625" style="3" hidden="1" customWidth="1"/>
    <col min="256" max="16384" width="9.140625" style="5" hidden="1"/>
  </cols>
  <sheetData>
    <row r="1" spans="1:20" s="8" customFormat="1" ht="9.75" customHeight="1" thickBot="1" x14ac:dyDescent="0.25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20" s="8" customFormat="1" ht="23.25" customHeight="1" x14ac:dyDescent="0.2">
      <c r="A2" s="22"/>
      <c r="B2" s="123" t="s">
        <v>0</v>
      </c>
      <c r="C2" s="124"/>
      <c r="D2" s="124"/>
      <c r="E2" s="142"/>
      <c r="F2" s="142"/>
      <c r="G2" s="142"/>
      <c r="H2" s="136"/>
      <c r="I2" s="137"/>
      <c r="J2" s="137"/>
      <c r="K2" s="137"/>
      <c r="L2" s="138"/>
      <c r="M2" s="22"/>
      <c r="P2" s="9" t="s">
        <v>1</v>
      </c>
      <c r="Q2" s="9">
        <v>1</v>
      </c>
    </row>
    <row r="3" spans="1:20" s="8" customFormat="1" ht="23.25" customHeight="1" thickBot="1" x14ac:dyDescent="0.25">
      <c r="A3" s="22"/>
      <c r="B3" s="125" t="s">
        <v>2</v>
      </c>
      <c r="C3" s="126"/>
      <c r="D3" s="126"/>
      <c r="E3" s="143"/>
      <c r="F3" s="143"/>
      <c r="G3" s="143"/>
      <c r="H3" s="139"/>
      <c r="I3" s="140"/>
      <c r="J3" s="140"/>
      <c r="K3" s="140"/>
      <c r="L3" s="141"/>
      <c r="M3" s="22"/>
      <c r="P3" s="9" t="s">
        <v>3</v>
      </c>
      <c r="Q3" s="9">
        <v>0</v>
      </c>
    </row>
    <row r="4" spans="1:20" s="8" customFormat="1" ht="15.75" customHeight="1" x14ac:dyDescent="0.2">
      <c r="A4" s="22"/>
      <c r="B4" s="134" t="s">
        <v>4</v>
      </c>
      <c r="C4" s="135"/>
      <c r="D4" s="130"/>
      <c r="E4" s="130"/>
      <c r="F4" s="130"/>
      <c r="G4" s="130"/>
      <c r="H4" s="130"/>
      <c r="I4" s="130"/>
      <c r="J4" s="130"/>
      <c r="K4" s="130"/>
      <c r="L4" s="131"/>
      <c r="M4" s="22"/>
      <c r="P4" s="7"/>
      <c r="Q4" s="7"/>
    </row>
    <row r="5" spans="1:20" s="8" customFormat="1" ht="15.75" customHeight="1" x14ac:dyDescent="0.2">
      <c r="A5" s="22"/>
      <c r="B5" s="100" t="s">
        <v>5</v>
      </c>
      <c r="C5" s="101"/>
      <c r="D5" s="127"/>
      <c r="E5" s="128"/>
      <c r="F5" s="128"/>
      <c r="G5" s="128"/>
      <c r="H5" s="128"/>
      <c r="I5" s="128"/>
      <c r="J5" s="128"/>
      <c r="K5" s="128"/>
      <c r="L5" s="129"/>
      <c r="M5" s="22"/>
    </row>
    <row r="6" spans="1:20" s="8" customFormat="1" ht="15.75" customHeight="1" x14ac:dyDescent="0.2">
      <c r="A6" s="22"/>
      <c r="B6" s="100" t="s">
        <v>6</v>
      </c>
      <c r="C6" s="101"/>
      <c r="D6" s="132"/>
      <c r="E6" s="132"/>
      <c r="F6" s="132"/>
      <c r="G6" s="132"/>
      <c r="H6" s="132"/>
      <c r="I6" s="132"/>
      <c r="J6" s="132"/>
      <c r="K6" s="132"/>
      <c r="L6" s="133"/>
      <c r="M6" s="22"/>
    </row>
    <row r="7" spans="1:20" s="8" customFormat="1" ht="15.75" customHeight="1" x14ac:dyDescent="0.2">
      <c r="A7" s="22"/>
      <c r="B7" s="100" t="s">
        <v>7</v>
      </c>
      <c r="C7" s="101"/>
      <c r="D7" s="132"/>
      <c r="E7" s="132"/>
      <c r="F7" s="132"/>
      <c r="G7" s="132"/>
      <c r="H7" s="132"/>
      <c r="I7" s="132"/>
      <c r="J7" s="132"/>
      <c r="K7" s="132"/>
      <c r="L7" s="133"/>
      <c r="M7" s="22"/>
    </row>
    <row r="8" spans="1:20" s="8" customFormat="1" ht="15.75" customHeight="1" x14ac:dyDescent="0.2">
      <c r="A8" s="22"/>
      <c r="B8" s="100" t="s">
        <v>8</v>
      </c>
      <c r="C8" s="101"/>
      <c r="D8" s="132"/>
      <c r="E8" s="132"/>
      <c r="F8" s="132"/>
      <c r="G8" s="132"/>
      <c r="H8" s="132"/>
      <c r="I8" s="132"/>
      <c r="J8" s="132"/>
      <c r="K8" s="132"/>
      <c r="L8" s="133"/>
      <c r="M8" s="22"/>
    </row>
    <row r="9" spans="1:20" s="8" customFormat="1" ht="15.75" customHeight="1" x14ac:dyDescent="0.2">
      <c r="A9" s="22"/>
      <c r="B9" s="100" t="s">
        <v>9</v>
      </c>
      <c r="C9" s="101"/>
      <c r="D9" s="144"/>
      <c r="E9" s="144"/>
      <c r="F9" s="144"/>
      <c r="G9" s="144"/>
      <c r="H9" s="144"/>
      <c r="I9" s="144"/>
      <c r="J9" s="144"/>
      <c r="K9" s="144"/>
      <c r="L9" s="145"/>
      <c r="M9" s="22"/>
      <c r="N9" s="8">
        <v>1</v>
      </c>
    </row>
    <row r="10" spans="1:20" s="8" customFormat="1" ht="15.75" customHeight="1" x14ac:dyDescent="0.2">
      <c r="A10" s="22"/>
      <c r="B10" s="100" t="s">
        <v>10</v>
      </c>
      <c r="C10" s="101"/>
      <c r="D10" s="152"/>
      <c r="E10" s="153"/>
      <c r="F10" s="153"/>
      <c r="G10" s="153"/>
      <c r="H10" s="153"/>
      <c r="I10" s="153"/>
      <c r="J10" s="153"/>
      <c r="K10" s="153"/>
      <c r="L10" s="154"/>
      <c r="M10" s="22"/>
    </row>
    <row r="11" spans="1:20" s="8" customFormat="1" ht="15.75" customHeight="1" x14ac:dyDescent="0.2">
      <c r="A11" s="22"/>
      <c r="B11" s="100" t="s">
        <v>11</v>
      </c>
      <c r="C11" s="101"/>
      <c r="D11" s="152"/>
      <c r="E11" s="153"/>
      <c r="F11" s="153"/>
      <c r="G11" s="153"/>
      <c r="H11" s="153"/>
      <c r="I11" s="153"/>
      <c r="J11" s="153"/>
      <c r="K11" s="153"/>
      <c r="L11" s="154"/>
      <c r="M11" s="22"/>
    </row>
    <row r="12" spans="1:20" s="8" customFormat="1" ht="42" customHeight="1" thickBot="1" x14ac:dyDescent="0.25">
      <c r="A12" s="22"/>
      <c r="B12" s="102" t="s">
        <v>12</v>
      </c>
      <c r="C12" s="103"/>
      <c r="D12" s="155"/>
      <c r="E12" s="156"/>
      <c r="F12" s="156"/>
      <c r="G12" s="156"/>
      <c r="H12" s="156"/>
      <c r="I12" s="156"/>
      <c r="J12" s="156"/>
      <c r="K12" s="156"/>
      <c r="L12" s="157"/>
      <c r="M12" s="22"/>
    </row>
    <row r="13" spans="1:20" s="8" customFormat="1" ht="17.25" customHeight="1" thickBot="1" x14ac:dyDescent="0.25">
      <c r="A13" s="22"/>
      <c r="B13" s="109" t="s">
        <v>13</v>
      </c>
      <c r="C13" s="110"/>
      <c r="D13" s="35" t="s">
        <v>14</v>
      </c>
      <c r="E13" s="36" t="s">
        <v>15</v>
      </c>
      <c r="F13" s="146" t="s">
        <v>16</v>
      </c>
      <c r="G13" s="147"/>
      <c r="H13" s="147"/>
      <c r="I13" s="147"/>
      <c r="J13" s="147"/>
      <c r="K13" s="147"/>
      <c r="L13" s="148"/>
      <c r="M13" s="22"/>
      <c r="N13" s="10" t="b">
        <v>0</v>
      </c>
      <c r="O13" s="10" t="b">
        <v>0</v>
      </c>
      <c r="P13" s="11" t="b">
        <v>0</v>
      </c>
      <c r="Q13" s="11" t="b">
        <v>0</v>
      </c>
      <c r="R13" s="11"/>
      <c r="S13" s="12" t="b">
        <v>0</v>
      </c>
      <c r="T13" s="12" t="s">
        <v>17</v>
      </c>
    </row>
    <row r="14" spans="1:20" s="8" customFormat="1" ht="22.5" customHeight="1" x14ac:dyDescent="0.2">
      <c r="A14" s="22"/>
      <c r="B14" s="107" t="s">
        <v>18</v>
      </c>
      <c r="C14" s="108"/>
      <c r="D14" s="45" t="s">
        <v>1</v>
      </c>
      <c r="E14" s="65"/>
      <c r="F14" s="149"/>
      <c r="G14" s="150"/>
      <c r="H14" s="150"/>
      <c r="I14" s="150"/>
      <c r="J14" s="150"/>
      <c r="K14" s="150"/>
      <c r="L14" s="151"/>
      <c r="M14" s="22"/>
      <c r="N14" s="13">
        <f>IF(D14="",$Q$2,IF(D14=$P$2,$Q$2,IF(D14=$P$3,$Q$3,0)))</f>
        <v>1</v>
      </c>
      <c r="O14" s="14">
        <f>+N14*R14</f>
        <v>0.08</v>
      </c>
      <c r="P14" s="15">
        <f>+O14/$O$36</f>
        <v>7.999999999999996E-2</v>
      </c>
      <c r="Q14" s="15">
        <f>P14*E14</f>
        <v>0</v>
      </c>
      <c r="R14" s="16">
        <v>0.08</v>
      </c>
      <c r="S14" s="9"/>
      <c r="T14" s="9"/>
    </row>
    <row r="15" spans="1:20" s="8" customFormat="1" ht="22.5" customHeight="1" x14ac:dyDescent="0.2">
      <c r="A15" s="22"/>
      <c r="B15" s="68" t="s">
        <v>19</v>
      </c>
      <c r="C15" s="69"/>
      <c r="D15" s="45" t="s">
        <v>1</v>
      </c>
      <c r="E15" s="66"/>
      <c r="F15" s="97"/>
      <c r="G15" s="98"/>
      <c r="H15" s="98"/>
      <c r="I15" s="98"/>
      <c r="J15" s="98"/>
      <c r="K15" s="98"/>
      <c r="L15" s="99"/>
      <c r="M15" s="22"/>
      <c r="N15" s="13">
        <f>IF(D15="",$Q$2,IF(D15=$P$2,$Q$2,IF(D15=$P$3,$Q$3,0)))</f>
        <v>1</v>
      </c>
      <c r="O15" s="14">
        <f t="shared" ref="O15:O35" si="0">N15*R15</f>
        <v>0.21</v>
      </c>
      <c r="P15" s="15">
        <f t="shared" ref="P15:P35" si="1">O15/$O$36</f>
        <v>0.20999999999999991</v>
      </c>
      <c r="Q15" s="15">
        <f t="shared" ref="Q15:Q35" si="2">P15*E15</f>
        <v>0</v>
      </c>
      <c r="R15" s="17">
        <v>0.21</v>
      </c>
      <c r="S15" s="9"/>
      <c r="T15" s="9"/>
    </row>
    <row r="16" spans="1:20" s="8" customFormat="1" ht="22.5" customHeight="1" x14ac:dyDescent="0.2">
      <c r="A16" s="22"/>
      <c r="B16" s="68" t="s">
        <v>20</v>
      </c>
      <c r="C16" s="69"/>
      <c r="D16" s="45" t="s">
        <v>1</v>
      </c>
      <c r="E16" s="67"/>
      <c r="F16" s="97"/>
      <c r="G16" s="98"/>
      <c r="H16" s="98"/>
      <c r="I16" s="98"/>
      <c r="J16" s="98"/>
      <c r="K16" s="98"/>
      <c r="L16" s="99"/>
      <c r="M16" s="22"/>
      <c r="N16" s="13">
        <f t="shared" ref="N16:N35" si="3">IF(D16="",$Q$2,IF(D16=$P$2,$Q$2,IF(D16=$P$3,$Q$3,0)))</f>
        <v>1</v>
      </c>
      <c r="O16" s="14">
        <f t="shared" si="0"/>
        <v>0.09</v>
      </c>
      <c r="P16" s="15">
        <f t="shared" si="1"/>
        <v>8.9999999999999955E-2</v>
      </c>
      <c r="Q16" s="15">
        <f t="shared" si="2"/>
        <v>0</v>
      </c>
      <c r="R16" s="17">
        <v>0.09</v>
      </c>
      <c r="S16" s="9"/>
      <c r="T16" s="9"/>
    </row>
    <row r="17" spans="1:20" s="8" customFormat="1" ht="22.5" customHeight="1" x14ac:dyDescent="0.2">
      <c r="A17" s="22"/>
      <c r="B17" s="68" t="s">
        <v>21</v>
      </c>
      <c r="C17" s="69"/>
      <c r="D17" s="45" t="s">
        <v>1</v>
      </c>
      <c r="E17" s="67"/>
      <c r="F17" s="97"/>
      <c r="G17" s="98"/>
      <c r="H17" s="98"/>
      <c r="I17" s="98"/>
      <c r="J17" s="98"/>
      <c r="K17" s="98"/>
      <c r="L17" s="99"/>
      <c r="M17" s="22"/>
      <c r="N17" s="13">
        <f t="shared" si="3"/>
        <v>1</v>
      </c>
      <c r="O17" s="14">
        <f t="shared" si="0"/>
        <v>7.0000000000000007E-2</v>
      </c>
      <c r="P17" s="15">
        <f t="shared" si="1"/>
        <v>6.9999999999999979E-2</v>
      </c>
      <c r="Q17" s="15">
        <f t="shared" si="2"/>
        <v>0</v>
      </c>
      <c r="R17" s="17">
        <v>7.0000000000000007E-2</v>
      </c>
      <c r="S17" s="9"/>
      <c r="T17" s="9"/>
    </row>
    <row r="18" spans="1:20" s="8" customFormat="1" ht="22.5" customHeight="1" x14ac:dyDescent="0.2">
      <c r="A18" s="22"/>
      <c r="B18" s="68" t="s">
        <v>22</v>
      </c>
      <c r="C18" s="69"/>
      <c r="D18" s="45" t="s">
        <v>1</v>
      </c>
      <c r="E18" s="67"/>
      <c r="F18" s="97"/>
      <c r="G18" s="98"/>
      <c r="H18" s="98"/>
      <c r="I18" s="98"/>
      <c r="J18" s="98"/>
      <c r="K18" s="98"/>
      <c r="L18" s="99"/>
      <c r="M18" s="22"/>
      <c r="N18" s="13">
        <f t="shared" si="3"/>
        <v>1</v>
      </c>
      <c r="O18" s="14">
        <f t="shared" si="0"/>
        <v>0.03</v>
      </c>
      <c r="P18" s="15">
        <f t="shared" si="1"/>
        <v>2.9999999999999985E-2</v>
      </c>
      <c r="Q18" s="15">
        <f t="shared" si="2"/>
        <v>0</v>
      </c>
      <c r="R18" s="17">
        <v>0.03</v>
      </c>
      <c r="S18" s="9"/>
      <c r="T18" s="9"/>
    </row>
    <row r="19" spans="1:20" s="8" customFormat="1" ht="22.5" customHeight="1" x14ac:dyDescent="0.2">
      <c r="A19" s="22"/>
      <c r="B19" s="68" t="s">
        <v>23</v>
      </c>
      <c r="C19" s="69"/>
      <c r="D19" s="45" t="s">
        <v>1</v>
      </c>
      <c r="E19" s="67"/>
      <c r="F19" s="97"/>
      <c r="G19" s="98"/>
      <c r="H19" s="98"/>
      <c r="I19" s="98"/>
      <c r="J19" s="98"/>
      <c r="K19" s="98"/>
      <c r="L19" s="99"/>
      <c r="M19" s="22"/>
      <c r="N19" s="13">
        <f t="shared" si="3"/>
        <v>1</v>
      </c>
      <c r="O19" s="14">
        <f t="shared" si="0"/>
        <v>0.01</v>
      </c>
      <c r="P19" s="15">
        <f t="shared" si="1"/>
        <v>9.999999999999995E-3</v>
      </c>
      <c r="Q19" s="15">
        <f t="shared" si="2"/>
        <v>0</v>
      </c>
      <c r="R19" s="17">
        <v>0.01</v>
      </c>
      <c r="S19" s="9"/>
      <c r="T19" s="9"/>
    </row>
    <row r="20" spans="1:20" s="8" customFormat="1" ht="22.5" customHeight="1" x14ac:dyDescent="0.2">
      <c r="A20" s="22"/>
      <c r="B20" s="68" t="s">
        <v>24</v>
      </c>
      <c r="C20" s="69"/>
      <c r="D20" s="45" t="s">
        <v>1</v>
      </c>
      <c r="E20" s="67"/>
      <c r="F20" s="97"/>
      <c r="G20" s="98"/>
      <c r="H20" s="98"/>
      <c r="I20" s="98"/>
      <c r="J20" s="98"/>
      <c r="K20" s="98"/>
      <c r="L20" s="99"/>
      <c r="M20" s="22"/>
      <c r="N20" s="13">
        <f t="shared" si="3"/>
        <v>1</v>
      </c>
      <c r="O20" s="14">
        <f t="shared" si="0"/>
        <v>0.06</v>
      </c>
      <c r="P20" s="15">
        <f t="shared" si="1"/>
        <v>5.999999999999997E-2</v>
      </c>
      <c r="Q20" s="15">
        <f t="shared" si="2"/>
        <v>0</v>
      </c>
      <c r="R20" s="17">
        <v>0.06</v>
      </c>
      <c r="S20" s="9"/>
      <c r="T20" s="9"/>
    </row>
    <row r="21" spans="1:20" s="8" customFormat="1" ht="22.5" customHeight="1" x14ac:dyDescent="0.2">
      <c r="A21" s="22"/>
      <c r="B21" s="68" t="s">
        <v>25</v>
      </c>
      <c r="C21" s="69"/>
      <c r="D21" s="45" t="s">
        <v>1</v>
      </c>
      <c r="E21" s="67"/>
      <c r="F21" s="97"/>
      <c r="G21" s="98"/>
      <c r="H21" s="98"/>
      <c r="I21" s="98"/>
      <c r="J21" s="98"/>
      <c r="K21" s="98"/>
      <c r="L21" s="99"/>
      <c r="M21" s="22"/>
      <c r="N21" s="13">
        <f t="shared" si="3"/>
        <v>1</v>
      </c>
      <c r="O21" s="14">
        <f t="shared" si="0"/>
        <v>0.03</v>
      </c>
      <c r="P21" s="15">
        <f t="shared" si="1"/>
        <v>2.9999999999999985E-2</v>
      </c>
      <c r="Q21" s="15">
        <f t="shared" si="2"/>
        <v>0</v>
      </c>
      <c r="R21" s="17">
        <v>0.03</v>
      </c>
      <c r="S21" s="9"/>
      <c r="T21" s="9"/>
    </row>
    <row r="22" spans="1:20" s="8" customFormat="1" ht="22.5" customHeight="1" x14ac:dyDescent="0.2">
      <c r="A22" s="22"/>
      <c r="B22" s="68" t="s">
        <v>26</v>
      </c>
      <c r="C22" s="69"/>
      <c r="D22" s="45" t="s">
        <v>1</v>
      </c>
      <c r="E22" s="66"/>
      <c r="F22" s="97"/>
      <c r="G22" s="98"/>
      <c r="H22" s="98"/>
      <c r="I22" s="98"/>
      <c r="J22" s="98"/>
      <c r="K22" s="98"/>
      <c r="L22" s="99"/>
      <c r="M22" s="22"/>
      <c r="N22" s="13">
        <f t="shared" si="3"/>
        <v>1</v>
      </c>
      <c r="O22" s="14">
        <f t="shared" si="0"/>
        <v>0.03</v>
      </c>
      <c r="P22" s="15">
        <f t="shared" si="1"/>
        <v>2.9999999999999985E-2</v>
      </c>
      <c r="Q22" s="15">
        <f t="shared" si="2"/>
        <v>0</v>
      </c>
      <c r="R22" s="17">
        <v>0.03</v>
      </c>
      <c r="S22" s="9"/>
      <c r="T22" s="9"/>
    </row>
    <row r="23" spans="1:20" s="8" customFormat="1" ht="22.5" customHeight="1" x14ac:dyDescent="0.2">
      <c r="A23" s="22"/>
      <c r="B23" s="68" t="s">
        <v>27</v>
      </c>
      <c r="C23" s="69"/>
      <c r="D23" s="45" t="s">
        <v>1</v>
      </c>
      <c r="E23" s="66"/>
      <c r="F23" s="97"/>
      <c r="G23" s="98"/>
      <c r="H23" s="98"/>
      <c r="I23" s="98"/>
      <c r="J23" s="98"/>
      <c r="K23" s="98"/>
      <c r="L23" s="99"/>
      <c r="M23" s="22"/>
      <c r="N23" s="13">
        <f t="shared" si="3"/>
        <v>1</v>
      </c>
      <c r="O23" s="14">
        <f t="shared" si="0"/>
        <v>0.01</v>
      </c>
      <c r="P23" s="15">
        <f t="shared" si="1"/>
        <v>9.999999999999995E-3</v>
      </c>
      <c r="Q23" s="15">
        <f t="shared" si="2"/>
        <v>0</v>
      </c>
      <c r="R23" s="17">
        <v>0.01</v>
      </c>
      <c r="S23" s="9"/>
      <c r="T23" s="9"/>
    </row>
    <row r="24" spans="1:20" s="8" customFormat="1" ht="22.5" customHeight="1" x14ac:dyDescent="0.2">
      <c r="A24" s="22"/>
      <c r="B24" s="68" t="s">
        <v>28</v>
      </c>
      <c r="C24" s="69"/>
      <c r="D24" s="45" t="s">
        <v>1</v>
      </c>
      <c r="E24" s="66"/>
      <c r="F24" s="97"/>
      <c r="G24" s="98"/>
      <c r="H24" s="98"/>
      <c r="I24" s="98"/>
      <c r="J24" s="98"/>
      <c r="K24" s="98"/>
      <c r="L24" s="99"/>
      <c r="M24" s="22"/>
      <c r="N24" s="13">
        <f t="shared" si="3"/>
        <v>1</v>
      </c>
      <c r="O24" s="14">
        <f t="shared" si="0"/>
        <v>0.03</v>
      </c>
      <c r="P24" s="15">
        <f t="shared" si="1"/>
        <v>2.9999999999999985E-2</v>
      </c>
      <c r="Q24" s="15">
        <f t="shared" si="2"/>
        <v>0</v>
      </c>
      <c r="R24" s="17">
        <v>0.03</v>
      </c>
      <c r="S24" s="9"/>
      <c r="T24" s="9"/>
    </row>
    <row r="25" spans="1:20" s="8" customFormat="1" ht="22.5" customHeight="1" x14ac:dyDescent="0.2">
      <c r="A25" s="22"/>
      <c r="B25" s="68" t="s">
        <v>29</v>
      </c>
      <c r="C25" s="69"/>
      <c r="D25" s="45" t="s">
        <v>1</v>
      </c>
      <c r="E25" s="66"/>
      <c r="F25" s="97"/>
      <c r="G25" s="98"/>
      <c r="H25" s="98"/>
      <c r="I25" s="98"/>
      <c r="J25" s="98"/>
      <c r="K25" s="98"/>
      <c r="L25" s="99"/>
      <c r="M25" s="22"/>
      <c r="N25" s="13">
        <f t="shared" si="3"/>
        <v>1</v>
      </c>
      <c r="O25" s="14">
        <f t="shared" si="0"/>
        <v>0.05</v>
      </c>
      <c r="P25" s="15">
        <f t="shared" si="1"/>
        <v>4.9999999999999982E-2</v>
      </c>
      <c r="Q25" s="15">
        <f t="shared" si="2"/>
        <v>0</v>
      </c>
      <c r="R25" s="17">
        <v>0.05</v>
      </c>
      <c r="S25" s="9"/>
      <c r="T25" s="9"/>
    </row>
    <row r="26" spans="1:20" s="8" customFormat="1" ht="22.5" customHeight="1" x14ac:dyDescent="0.2">
      <c r="A26" s="22"/>
      <c r="B26" s="68" t="s">
        <v>30</v>
      </c>
      <c r="C26" s="69"/>
      <c r="D26" s="45" t="s">
        <v>1</v>
      </c>
      <c r="E26" s="66"/>
      <c r="F26" s="97"/>
      <c r="G26" s="98"/>
      <c r="H26" s="98"/>
      <c r="I26" s="98"/>
      <c r="J26" s="98"/>
      <c r="K26" s="98"/>
      <c r="L26" s="99"/>
      <c r="M26" s="22"/>
      <c r="N26" s="13">
        <f t="shared" si="3"/>
        <v>1</v>
      </c>
      <c r="O26" s="14">
        <f t="shared" si="0"/>
        <v>0.03</v>
      </c>
      <c r="P26" s="15">
        <f t="shared" si="1"/>
        <v>2.9999999999999985E-2</v>
      </c>
      <c r="Q26" s="15">
        <f t="shared" si="2"/>
        <v>0</v>
      </c>
      <c r="R26" s="17">
        <v>0.03</v>
      </c>
      <c r="S26" s="9"/>
      <c r="T26" s="9"/>
    </row>
    <row r="27" spans="1:20" s="8" customFormat="1" ht="22.5" customHeight="1" x14ac:dyDescent="0.2">
      <c r="A27" s="22"/>
      <c r="B27" s="68" t="s">
        <v>31</v>
      </c>
      <c r="C27" s="69"/>
      <c r="D27" s="45" t="s">
        <v>1</v>
      </c>
      <c r="E27" s="66"/>
      <c r="F27" s="97"/>
      <c r="G27" s="98"/>
      <c r="H27" s="98"/>
      <c r="I27" s="98"/>
      <c r="J27" s="98"/>
      <c r="K27" s="98"/>
      <c r="L27" s="99"/>
      <c r="M27" s="22"/>
      <c r="N27" s="13">
        <f t="shared" si="3"/>
        <v>1</v>
      </c>
      <c r="O27" s="14">
        <f t="shared" si="0"/>
        <v>0.05</v>
      </c>
      <c r="P27" s="15">
        <f t="shared" si="1"/>
        <v>4.9999999999999982E-2</v>
      </c>
      <c r="Q27" s="15">
        <f t="shared" si="2"/>
        <v>0</v>
      </c>
      <c r="R27" s="17">
        <v>0.05</v>
      </c>
      <c r="S27" s="9"/>
      <c r="T27" s="9"/>
    </row>
    <row r="28" spans="1:20" s="8" customFormat="1" ht="22.5" customHeight="1" x14ac:dyDescent="0.2">
      <c r="A28" s="22"/>
      <c r="B28" s="68" t="s">
        <v>32</v>
      </c>
      <c r="C28" s="69"/>
      <c r="D28" s="45" t="s">
        <v>1</v>
      </c>
      <c r="E28" s="66"/>
      <c r="F28" s="97"/>
      <c r="G28" s="98"/>
      <c r="H28" s="98"/>
      <c r="I28" s="98"/>
      <c r="J28" s="98"/>
      <c r="K28" s="98"/>
      <c r="L28" s="99"/>
      <c r="M28" s="22"/>
      <c r="N28" s="13">
        <f t="shared" si="3"/>
        <v>1</v>
      </c>
      <c r="O28" s="14">
        <f t="shared" si="0"/>
        <v>0.05</v>
      </c>
      <c r="P28" s="15">
        <f t="shared" si="1"/>
        <v>4.9999999999999982E-2</v>
      </c>
      <c r="Q28" s="15">
        <f t="shared" si="2"/>
        <v>0</v>
      </c>
      <c r="R28" s="17">
        <v>0.05</v>
      </c>
      <c r="S28" s="9"/>
      <c r="T28" s="9"/>
    </row>
    <row r="29" spans="1:20" s="8" customFormat="1" ht="22.5" customHeight="1" x14ac:dyDescent="0.2">
      <c r="A29" s="22"/>
      <c r="B29" s="68" t="s">
        <v>33</v>
      </c>
      <c r="C29" s="69"/>
      <c r="D29" s="45" t="s">
        <v>1</v>
      </c>
      <c r="E29" s="66"/>
      <c r="F29" s="97"/>
      <c r="G29" s="98"/>
      <c r="H29" s="98"/>
      <c r="I29" s="98"/>
      <c r="J29" s="98"/>
      <c r="K29" s="98"/>
      <c r="L29" s="99"/>
      <c r="M29" s="22"/>
      <c r="N29" s="13">
        <f t="shared" si="3"/>
        <v>1</v>
      </c>
      <c r="O29" s="14">
        <f t="shared" si="0"/>
        <v>0.03</v>
      </c>
      <c r="P29" s="15">
        <f t="shared" si="1"/>
        <v>2.9999999999999985E-2</v>
      </c>
      <c r="Q29" s="15">
        <f t="shared" si="2"/>
        <v>0</v>
      </c>
      <c r="R29" s="17">
        <v>0.03</v>
      </c>
      <c r="S29" s="9"/>
      <c r="T29" s="9"/>
    </row>
    <row r="30" spans="1:20" s="8" customFormat="1" ht="22.5" customHeight="1" x14ac:dyDescent="0.2">
      <c r="A30" s="22"/>
      <c r="B30" s="68" t="s">
        <v>34</v>
      </c>
      <c r="C30" s="69"/>
      <c r="D30" s="45" t="s">
        <v>1</v>
      </c>
      <c r="E30" s="66"/>
      <c r="F30" s="97"/>
      <c r="G30" s="98"/>
      <c r="H30" s="98"/>
      <c r="I30" s="98"/>
      <c r="J30" s="98"/>
      <c r="K30" s="98"/>
      <c r="L30" s="99"/>
      <c r="M30" s="22"/>
      <c r="N30" s="13">
        <f t="shared" si="3"/>
        <v>1</v>
      </c>
      <c r="O30" s="14">
        <f t="shared" si="0"/>
        <v>0.03</v>
      </c>
      <c r="P30" s="15">
        <f t="shared" si="1"/>
        <v>2.9999999999999985E-2</v>
      </c>
      <c r="Q30" s="15">
        <f t="shared" si="2"/>
        <v>0</v>
      </c>
      <c r="R30" s="17">
        <v>0.03</v>
      </c>
      <c r="S30" s="9"/>
      <c r="T30" s="9"/>
    </row>
    <row r="31" spans="1:20" s="8" customFormat="1" ht="22.5" customHeight="1" x14ac:dyDescent="0.2">
      <c r="A31" s="22"/>
      <c r="B31" s="68" t="s">
        <v>35</v>
      </c>
      <c r="C31" s="69"/>
      <c r="D31" s="45" t="s">
        <v>1</v>
      </c>
      <c r="E31" s="66"/>
      <c r="F31" s="97"/>
      <c r="G31" s="98"/>
      <c r="H31" s="98"/>
      <c r="I31" s="98"/>
      <c r="J31" s="98"/>
      <c r="K31" s="98"/>
      <c r="L31" s="99"/>
      <c r="M31" s="22"/>
      <c r="N31" s="13">
        <f t="shared" si="3"/>
        <v>1</v>
      </c>
      <c r="O31" s="14">
        <f t="shared" si="0"/>
        <v>0.01</v>
      </c>
      <c r="P31" s="15">
        <f t="shared" si="1"/>
        <v>9.999999999999995E-3</v>
      </c>
      <c r="Q31" s="15">
        <f t="shared" si="2"/>
        <v>0</v>
      </c>
      <c r="R31" s="17">
        <v>0.01</v>
      </c>
      <c r="S31" s="9"/>
      <c r="T31" s="9"/>
    </row>
    <row r="32" spans="1:20" s="8" customFormat="1" ht="22.5" customHeight="1" x14ac:dyDescent="0.2">
      <c r="A32" s="22"/>
      <c r="B32" s="68" t="s">
        <v>36</v>
      </c>
      <c r="C32" s="69"/>
      <c r="D32" s="45" t="s">
        <v>1</v>
      </c>
      <c r="E32" s="66"/>
      <c r="F32" s="97"/>
      <c r="G32" s="98"/>
      <c r="H32" s="98"/>
      <c r="I32" s="98"/>
      <c r="J32" s="98"/>
      <c r="K32" s="98"/>
      <c r="L32" s="99"/>
      <c r="M32" s="22"/>
      <c r="N32" s="13">
        <f t="shared" si="3"/>
        <v>1</v>
      </c>
      <c r="O32" s="14">
        <f t="shared" si="0"/>
        <v>0.02</v>
      </c>
      <c r="P32" s="15">
        <f t="shared" si="1"/>
        <v>1.999999999999999E-2</v>
      </c>
      <c r="Q32" s="15">
        <f t="shared" si="2"/>
        <v>0</v>
      </c>
      <c r="R32" s="17">
        <v>0.02</v>
      </c>
      <c r="S32" s="9"/>
      <c r="T32" s="9"/>
    </row>
    <row r="33" spans="1:20" s="8" customFormat="1" ht="22.5" customHeight="1" x14ac:dyDescent="0.2">
      <c r="A33" s="22"/>
      <c r="B33" s="68" t="s">
        <v>37</v>
      </c>
      <c r="C33" s="69"/>
      <c r="D33" s="45" t="s">
        <v>1</v>
      </c>
      <c r="E33" s="66"/>
      <c r="F33" s="97"/>
      <c r="G33" s="98"/>
      <c r="H33" s="98"/>
      <c r="I33" s="98"/>
      <c r="J33" s="98"/>
      <c r="K33" s="98"/>
      <c r="L33" s="99"/>
      <c r="M33" s="22"/>
      <c r="N33" s="13">
        <f t="shared" si="3"/>
        <v>1</v>
      </c>
      <c r="O33" s="14">
        <f t="shared" si="0"/>
        <v>0.01</v>
      </c>
      <c r="P33" s="15">
        <f t="shared" si="1"/>
        <v>9.999999999999995E-3</v>
      </c>
      <c r="Q33" s="15">
        <f t="shared" si="2"/>
        <v>0</v>
      </c>
      <c r="R33" s="17">
        <v>0.01</v>
      </c>
      <c r="S33" s="9"/>
      <c r="T33" s="9"/>
    </row>
    <row r="34" spans="1:20" s="8" customFormat="1" ht="22.5" customHeight="1" x14ac:dyDescent="0.2">
      <c r="A34" s="22"/>
      <c r="B34" s="68" t="s">
        <v>38</v>
      </c>
      <c r="C34" s="69"/>
      <c r="D34" s="45" t="s">
        <v>1</v>
      </c>
      <c r="E34" s="66"/>
      <c r="F34" s="97"/>
      <c r="G34" s="98"/>
      <c r="H34" s="98"/>
      <c r="I34" s="98"/>
      <c r="J34" s="98"/>
      <c r="K34" s="98"/>
      <c r="L34" s="99"/>
      <c r="M34" s="22"/>
      <c r="N34" s="13">
        <f t="shared" si="3"/>
        <v>1</v>
      </c>
      <c r="O34" s="14">
        <f t="shared" si="0"/>
        <v>0.04</v>
      </c>
      <c r="P34" s="15">
        <f t="shared" si="1"/>
        <v>3.999999999999998E-2</v>
      </c>
      <c r="Q34" s="15">
        <f t="shared" si="2"/>
        <v>0</v>
      </c>
      <c r="R34" s="17">
        <v>0.04</v>
      </c>
      <c r="S34" s="9"/>
      <c r="T34" s="9"/>
    </row>
    <row r="35" spans="1:20" s="8" customFormat="1" ht="22.5" customHeight="1" thickBot="1" x14ac:dyDescent="0.25">
      <c r="A35" s="22"/>
      <c r="B35" s="93" t="s">
        <v>39</v>
      </c>
      <c r="C35" s="94"/>
      <c r="D35" s="45" t="s">
        <v>1</v>
      </c>
      <c r="E35" s="66"/>
      <c r="F35" s="112"/>
      <c r="G35" s="113"/>
      <c r="H35" s="113"/>
      <c r="I35" s="113"/>
      <c r="J35" s="113"/>
      <c r="K35" s="113"/>
      <c r="L35" s="114"/>
      <c r="M35" s="22"/>
      <c r="N35" s="13">
        <f t="shared" si="3"/>
        <v>1</v>
      </c>
      <c r="O35" s="14">
        <f t="shared" si="0"/>
        <v>0.03</v>
      </c>
      <c r="P35" s="15">
        <f t="shared" si="1"/>
        <v>2.9999999999999985E-2</v>
      </c>
      <c r="Q35" s="15">
        <f t="shared" si="2"/>
        <v>0</v>
      </c>
      <c r="R35" s="18">
        <v>0.03</v>
      </c>
      <c r="S35" s="9"/>
      <c r="T35" s="9"/>
    </row>
    <row r="36" spans="1:20" s="8" customFormat="1" ht="17.25" customHeight="1" thickBot="1" x14ac:dyDescent="0.25">
      <c r="A36" s="22"/>
      <c r="B36" s="95" t="s">
        <v>40</v>
      </c>
      <c r="C36" s="96"/>
      <c r="D36" s="37"/>
      <c r="E36" s="62">
        <f>IF(AND(D14="NE",D15="NE",D16="NE",D17="NE",D18="NE",D19="NE",D20="NE",D21="NE",D22="NE",D23="NE",D24="NE",D25="NE",D26="NE",D27="NE",D28="NE",D29="NE",D30="NE",D31="NE",D32="NE",D33="NE",D34="NE",D35="NE"),"",ROUNDUP(Q36,2)/100)</f>
        <v>0</v>
      </c>
      <c r="F36" s="121"/>
      <c r="G36" s="121"/>
      <c r="H36" s="121"/>
      <c r="I36" s="121"/>
      <c r="J36" s="121"/>
      <c r="K36" s="121"/>
      <c r="L36" s="122"/>
      <c r="M36" s="22"/>
      <c r="N36" s="19"/>
      <c r="O36" s="20">
        <f>SUM(O14:O35)</f>
        <v>1.0000000000000004</v>
      </c>
      <c r="P36" s="20">
        <f>SUM(P14:P35)</f>
        <v>0.99999999999999978</v>
      </c>
      <c r="Q36" s="20">
        <f>SUM(Q14:Q35)</f>
        <v>0</v>
      </c>
      <c r="R36" s="21">
        <v>1</v>
      </c>
      <c r="S36" s="9"/>
      <c r="T36" s="9"/>
    </row>
    <row r="37" spans="1:20" s="8" customFormat="1" ht="18" customHeight="1" x14ac:dyDescent="0.2">
      <c r="A37" s="22"/>
      <c r="B37" s="73" t="s">
        <v>41</v>
      </c>
      <c r="C37" s="74"/>
      <c r="D37" s="74"/>
      <c r="E37" s="74"/>
      <c r="F37" s="74"/>
      <c r="G37" s="74"/>
      <c r="H37" s="74"/>
      <c r="I37" s="74"/>
      <c r="J37" s="74"/>
      <c r="K37" s="74"/>
      <c r="L37" s="75"/>
      <c r="M37" s="22"/>
    </row>
    <row r="38" spans="1:20" s="8" customFormat="1" ht="63.75" customHeight="1" x14ac:dyDescent="0.2">
      <c r="A38" s="22"/>
      <c r="B38" s="115"/>
      <c r="C38" s="116"/>
      <c r="D38" s="116"/>
      <c r="E38" s="116"/>
      <c r="F38" s="116"/>
      <c r="G38" s="116"/>
      <c r="H38" s="116"/>
      <c r="I38" s="116"/>
      <c r="J38" s="116"/>
      <c r="K38" s="116"/>
      <c r="L38" s="117"/>
      <c r="M38" s="22"/>
    </row>
    <row r="39" spans="1:20" s="8" customFormat="1" ht="21.75" customHeight="1" x14ac:dyDescent="0.2">
      <c r="A39" s="22"/>
      <c r="B39" s="118"/>
      <c r="C39" s="119"/>
      <c r="D39" s="119"/>
      <c r="E39" s="119"/>
      <c r="F39" s="119"/>
      <c r="G39" s="119"/>
      <c r="H39" s="119"/>
      <c r="I39" s="119"/>
      <c r="J39" s="119"/>
      <c r="K39" s="119"/>
      <c r="L39" s="120"/>
      <c r="M39" s="22"/>
    </row>
    <row r="40" spans="1:20" s="8" customFormat="1" ht="18" customHeight="1" x14ac:dyDescent="0.2">
      <c r="A40" s="22"/>
      <c r="B40" s="76" t="s">
        <v>42</v>
      </c>
      <c r="C40" s="77"/>
      <c r="D40" s="77"/>
      <c r="E40" s="77"/>
      <c r="F40" s="77"/>
      <c r="G40" s="77"/>
      <c r="H40" s="77"/>
      <c r="I40" s="77"/>
      <c r="J40" s="77"/>
      <c r="K40" s="77"/>
      <c r="L40" s="78"/>
      <c r="M40" s="22"/>
    </row>
    <row r="41" spans="1:20" s="8" customFormat="1" ht="32.25" customHeight="1" x14ac:dyDescent="0.2">
      <c r="A41" s="22"/>
      <c r="B41" s="26"/>
      <c r="C41" s="51"/>
      <c r="D41" s="49"/>
      <c r="E41" s="49"/>
      <c r="F41" s="111"/>
      <c r="G41" s="87"/>
      <c r="H41" s="49"/>
      <c r="I41" s="87"/>
      <c r="J41" s="87"/>
      <c r="K41" s="87"/>
      <c r="L41" s="50"/>
      <c r="M41" s="22"/>
    </row>
    <row r="42" spans="1:20" s="8" customFormat="1" ht="16.5" customHeight="1" x14ac:dyDescent="0.2">
      <c r="A42" s="22"/>
      <c r="B42" s="26"/>
      <c r="C42" s="44" t="s">
        <v>43</v>
      </c>
      <c r="D42" s="27"/>
      <c r="E42" s="27"/>
      <c r="F42" s="88" t="s">
        <v>44</v>
      </c>
      <c r="G42" s="88"/>
      <c r="H42" s="23"/>
      <c r="I42" s="88" t="s">
        <v>45</v>
      </c>
      <c r="J42" s="88"/>
      <c r="K42" s="88"/>
      <c r="L42" s="25"/>
      <c r="M42" s="22"/>
    </row>
    <row r="43" spans="1:20" s="8" customFormat="1" ht="5.25" customHeight="1" thickBot="1" x14ac:dyDescent="0.25">
      <c r="A43" s="22"/>
      <c r="B43" s="26"/>
      <c r="C43" s="27"/>
      <c r="D43" s="27"/>
      <c r="E43" s="23"/>
      <c r="F43" s="23"/>
      <c r="G43" s="23"/>
      <c r="H43" s="23"/>
      <c r="I43" s="23"/>
      <c r="J43" s="23"/>
      <c r="K43" s="23"/>
      <c r="L43" s="24"/>
      <c r="M43" s="22"/>
    </row>
    <row r="44" spans="1:20" s="8" customFormat="1" ht="5.25" customHeight="1" thickBot="1" x14ac:dyDescent="0.25">
      <c r="A44" s="22"/>
      <c r="B44" s="28"/>
      <c r="C44" s="28"/>
      <c r="D44" s="28"/>
      <c r="E44" s="29"/>
      <c r="F44" s="29"/>
      <c r="G44" s="29"/>
      <c r="H44" s="29"/>
      <c r="I44" s="29"/>
      <c r="J44" s="29"/>
      <c r="K44" s="29"/>
      <c r="L44" s="29"/>
      <c r="M44" s="22"/>
    </row>
    <row r="45" spans="1:20" s="8" customFormat="1" ht="15.75" hidden="1" customHeight="1" thickBot="1" x14ac:dyDescent="0.25">
      <c r="A45" s="22"/>
      <c r="B45" s="30"/>
      <c r="C45" s="31"/>
      <c r="D45" s="31"/>
      <c r="E45" s="32"/>
      <c r="F45" s="32"/>
      <c r="G45" s="32"/>
      <c r="H45" s="32"/>
      <c r="I45" s="32"/>
      <c r="J45" s="33"/>
      <c r="K45" s="33"/>
      <c r="L45" s="34"/>
      <c r="M45" s="22"/>
    </row>
    <row r="46" spans="1:20" s="8" customFormat="1" ht="15.75" customHeight="1" thickBot="1" x14ac:dyDescent="0.25">
      <c r="A46" s="22"/>
      <c r="B46" s="38"/>
      <c r="C46" s="79" t="s">
        <v>46</v>
      </c>
      <c r="D46" s="79"/>
      <c r="E46" s="79"/>
      <c r="F46" s="79"/>
      <c r="G46" s="79"/>
      <c r="H46" s="79"/>
      <c r="I46" s="79"/>
      <c r="J46" s="79"/>
      <c r="K46" s="79"/>
      <c r="L46" s="80"/>
      <c r="M46" s="22"/>
    </row>
    <row r="47" spans="1:20" s="8" customFormat="1" ht="15.75" customHeight="1" x14ac:dyDescent="0.2">
      <c r="A47" s="22"/>
      <c r="B47" s="63"/>
      <c r="C47" s="92" t="s">
        <v>47</v>
      </c>
      <c r="D47" s="92"/>
      <c r="E47" s="92"/>
      <c r="F47" s="92"/>
      <c r="G47" s="92"/>
      <c r="H47" s="89">
        <f>PRODUCT(1,E36)</f>
        <v>0</v>
      </c>
      <c r="I47" s="90"/>
      <c r="J47" s="91"/>
      <c r="K47" s="46"/>
      <c r="L47" s="39"/>
      <c r="M47" s="22"/>
    </row>
    <row r="48" spans="1:20" s="8" customFormat="1" ht="15.75" customHeight="1" x14ac:dyDescent="0.2">
      <c r="A48" s="22"/>
      <c r="B48" s="64"/>
      <c r="C48" s="81" t="str">
        <f>IF(N9=1,"Supervizovaná cena MINIMÁLNÍ:","---")</f>
        <v>Supervizovaná cena MINIMÁLNÍ:</v>
      </c>
      <c r="D48" s="81"/>
      <c r="E48" s="81"/>
      <c r="F48" s="81"/>
      <c r="G48" s="82"/>
      <c r="H48" s="104"/>
      <c r="I48" s="105"/>
      <c r="J48" s="106"/>
      <c r="K48" s="47" t="str">
        <f>IF(N9=1,"Kč","")</f>
        <v>Kč</v>
      </c>
      <c r="L48" s="40"/>
      <c r="M48" s="22"/>
    </row>
    <row r="49" spans="1:13" s="8" customFormat="1" ht="15.75" customHeight="1" x14ac:dyDescent="0.2">
      <c r="A49" s="22"/>
      <c r="B49" s="64"/>
      <c r="C49" s="81" t="str">
        <f>IF(N9=1,"Supervizovaná cena SOUČASNÁ (včetně pozemku, u novostavby jen cena pozemku):","---")</f>
        <v>Supervizovaná cena SOUČASNÁ (včetně pozemku, u novostavby jen cena pozemku):</v>
      </c>
      <c r="D49" s="81"/>
      <c r="E49" s="81"/>
      <c r="F49" s="81"/>
      <c r="G49" s="82"/>
      <c r="H49" s="104"/>
      <c r="I49" s="105"/>
      <c r="J49" s="106"/>
      <c r="K49" s="48" t="str">
        <f>IF(N9=1,"Kč","")</f>
        <v>Kč</v>
      </c>
      <c r="L49" s="41"/>
      <c r="M49" s="22"/>
    </row>
    <row r="50" spans="1:13" s="8" customFormat="1" ht="15.75" customHeight="1" thickBot="1" x14ac:dyDescent="0.25">
      <c r="A50" s="22"/>
      <c r="B50" s="64"/>
      <c r="C50" s="81" t="str">
        <f>IF(N9=1,"Supervizovaná cena BUDOUCÍ:","---")</f>
        <v>Supervizovaná cena BUDOUCÍ:</v>
      </c>
      <c r="D50" s="81"/>
      <c r="E50" s="81"/>
      <c r="F50" s="81"/>
      <c r="G50" s="82"/>
      <c r="H50" s="104"/>
      <c r="I50" s="105"/>
      <c r="J50" s="106"/>
      <c r="K50" s="48" t="str">
        <f>IF(N9=1,"Kč","")</f>
        <v>Kč</v>
      </c>
      <c r="L50" s="42"/>
      <c r="M50" s="22"/>
    </row>
    <row r="51" spans="1:13" s="8" customFormat="1" ht="15.75" customHeight="1" thickBot="1" x14ac:dyDescent="0.25">
      <c r="A51" s="22"/>
      <c r="B51" s="64"/>
      <c r="C51" s="83" t="str">
        <f>IF(N9=1,"Zástavní hodnota současná ke dni zpracování Protokolu o stavu stavby včetně pozemku:","Z rozpočtu prostavěna hodnota:")</f>
        <v>Zástavní hodnota současná ke dni zpracování Protokolu o stavu stavby včetně pozemku:</v>
      </c>
      <c r="D51" s="83"/>
      <c r="E51" s="83"/>
      <c r="F51" s="83"/>
      <c r="G51" s="83"/>
      <c r="H51" s="84">
        <f>IF(N9=1,((H50-(MIN(H49,H48)))*H47)+(MIN(H49,H48)),"")</f>
        <v>0</v>
      </c>
      <c r="I51" s="85"/>
      <c r="J51" s="86"/>
      <c r="K51" s="52" t="s">
        <v>48</v>
      </c>
      <c r="L51" s="43"/>
      <c r="M51" s="22"/>
    </row>
    <row r="52" spans="1:13" s="8" customFormat="1" ht="5.25" customHeight="1" thickBot="1" x14ac:dyDescent="0.25">
      <c r="A52" s="22"/>
      <c r="B52" s="70"/>
      <c r="C52" s="71"/>
      <c r="D52" s="71"/>
      <c r="E52" s="71"/>
      <c r="F52" s="71"/>
      <c r="G52" s="71"/>
      <c r="H52" s="71"/>
      <c r="I52" s="71"/>
      <c r="J52" s="71"/>
      <c r="K52" s="71"/>
      <c r="L52" s="72"/>
      <c r="M52" s="22"/>
    </row>
    <row r="53" spans="1:13" s="8" customFormat="1" ht="96" hidden="1" customHeight="1" x14ac:dyDescent="0.2">
      <c r="A53" s="22"/>
      <c r="B53" s="4"/>
      <c r="C53" s="4"/>
      <c r="D53" s="4"/>
      <c r="E53" s="4"/>
      <c r="F53" s="4"/>
      <c r="G53" s="4"/>
      <c r="H53" s="4"/>
      <c r="I53" s="4"/>
      <c r="J53" s="4"/>
      <c r="K53" s="4"/>
      <c r="L53" s="6"/>
      <c r="M53" s="22"/>
    </row>
    <row r="54" spans="1:13" s="8" customFormat="1" hidden="1" x14ac:dyDescent="0.2">
      <c r="A54" s="22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22"/>
    </row>
    <row r="55" spans="1:13" s="8" customFormat="1" hidden="1" x14ac:dyDescent="0.2">
      <c r="A55" s="22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22"/>
    </row>
    <row r="56" spans="1:13" s="8" customFormat="1" hidden="1" x14ac:dyDescent="0.2">
      <c r="A56" s="22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22"/>
    </row>
    <row r="57" spans="1:13" s="8" customFormat="1" ht="9" customHeight="1" x14ac:dyDescent="0.2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</row>
  </sheetData>
  <sheetProtection algorithmName="SHA-512" hashValue="pe0WtJcKP6X2QqyEhxHH8JKh+Oio/z1pb/8gp76fq9YCI1l69EvUn9gJjwKzKhtSal33W0p7VH3vKwIxD+YHTQ==" saltValue="wpfM9ob0uea3DxJ87TUnsQ==" spinCount="100000" sheet="1" scenarios="1" selectLockedCells="1"/>
  <mergeCells count="90">
    <mergeCell ref="F25:L25"/>
    <mergeCell ref="F22:L22"/>
    <mergeCell ref="F23:L23"/>
    <mergeCell ref="F19:L19"/>
    <mergeCell ref="F20:L20"/>
    <mergeCell ref="F21:L21"/>
    <mergeCell ref="F13:L13"/>
    <mergeCell ref="F14:L14"/>
    <mergeCell ref="D10:L10"/>
    <mergeCell ref="F18:L18"/>
    <mergeCell ref="F16:L16"/>
    <mergeCell ref="D11:L11"/>
    <mergeCell ref="D12:L12"/>
    <mergeCell ref="F15:L15"/>
    <mergeCell ref="F17:L17"/>
    <mergeCell ref="B7:C7"/>
    <mergeCell ref="D7:L7"/>
    <mergeCell ref="D8:L8"/>
    <mergeCell ref="B8:C8"/>
    <mergeCell ref="D9:L9"/>
    <mergeCell ref="B9:C9"/>
    <mergeCell ref="B2:D2"/>
    <mergeCell ref="B3:D3"/>
    <mergeCell ref="D5:L5"/>
    <mergeCell ref="D4:L4"/>
    <mergeCell ref="D6:L6"/>
    <mergeCell ref="B4:C4"/>
    <mergeCell ref="H2:L3"/>
    <mergeCell ref="E2:G2"/>
    <mergeCell ref="E3:G3"/>
    <mergeCell ref="B5:C5"/>
    <mergeCell ref="B6:C6"/>
    <mergeCell ref="B13:C13"/>
    <mergeCell ref="H48:J48"/>
    <mergeCell ref="F27:L27"/>
    <mergeCell ref="F28:L28"/>
    <mergeCell ref="F30:L30"/>
    <mergeCell ref="F31:L31"/>
    <mergeCell ref="F32:L32"/>
    <mergeCell ref="F41:G41"/>
    <mergeCell ref="F33:L33"/>
    <mergeCell ref="F34:L34"/>
    <mergeCell ref="F35:L35"/>
    <mergeCell ref="B38:L39"/>
    <mergeCell ref="F36:L36"/>
    <mergeCell ref="F29:L29"/>
    <mergeCell ref="B32:C32"/>
    <mergeCell ref="B33:C33"/>
    <mergeCell ref="B10:C10"/>
    <mergeCell ref="B11:C11"/>
    <mergeCell ref="B12:C12"/>
    <mergeCell ref="H50:J50"/>
    <mergeCell ref="H49:J49"/>
    <mergeCell ref="B14:C14"/>
    <mergeCell ref="B15:C15"/>
    <mergeCell ref="B16:C16"/>
    <mergeCell ref="B17:C17"/>
    <mergeCell ref="B34:C34"/>
    <mergeCell ref="B27:C27"/>
    <mergeCell ref="B28:C28"/>
    <mergeCell ref="B29:C29"/>
    <mergeCell ref="B30:C30"/>
    <mergeCell ref="B31:C31"/>
    <mergeCell ref="F24:L24"/>
    <mergeCell ref="H47:J47"/>
    <mergeCell ref="C47:G47"/>
    <mergeCell ref="B35:C35"/>
    <mergeCell ref="B36:C36"/>
    <mergeCell ref="F26:L26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52:L52"/>
    <mergeCell ref="B37:L37"/>
    <mergeCell ref="B40:L40"/>
    <mergeCell ref="C46:L46"/>
    <mergeCell ref="C48:G48"/>
    <mergeCell ref="C49:G49"/>
    <mergeCell ref="C50:G50"/>
    <mergeCell ref="C51:G51"/>
    <mergeCell ref="H51:J51"/>
    <mergeCell ref="I41:K41"/>
    <mergeCell ref="F42:G42"/>
    <mergeCell ref="I42:K42"/>
  </mergeCells>
  <phoneticPr fontId="8" type="noConversion"/>
  <conditionalFormatting sqref="H49:J49">
    <cfRule type="expression" dxfId="2" priority="2" stopIfTrue="1">
      <formula>N9=2</formula>
    </cfRule>
  </conditionalFormatting>
  <conditionalFormatting sqref="H50:J50">
    <cfRule type="expression" dxfId="1" priority="3" stopIfTrue="1">
      <formula>N9=2</formula>
    </cfRule>
  </conditionalFormatting>
  <conditionalFormatting sqref="H47:J48">
    <cfRule type="expression" dxfId="0" priority="4" stopIfTrue="1">
      <formula>N8=2</formula>
    </cfRule>
  </conditionalFormatting>
  <dataValidations count="3">
    <dataValidation type="list" allowBlank="1" showInputMessage="1" showErrorMessage="1" sqref="D14:D35" xr:uid="{CF966E57-0B05-474D-8F19-CB11ABCE2201}">
      <formula1>$P$2:$P$3</formula1>
    </dataValidation>
    <dataValidation type="whole" operator="greaterThanOrEqual" allowBlank="1" showInputMessage="1" showErrorMessage="1" errorTitle="CHYBA" error="Je možné zadat jen kladnou hodnotu." sqref="H48:J50" xr:uid="{87913C50-A463-4890-9716-7DA9EDD8238E}">
      <formula1>0</formula1>
    </dataValidation>
    <dataValidation type="whole" allowBlank="1" showInputMessage="1" showErrorMessage="1" error="Musíte zadat celé číslo v rozmezí 0 až 100." sqref="E14:E35" xr:uid="{D12175C5-19F3-4827-9B8B-61F360DDD794}">
      <formula1>0</formula1>
      <formula2>100</formula2>
    </dataValidation>
  </dataValidations>
  <printOptions horizontalCentered="1"/>
  <pageMargins left="0.39370078740157483" right="0.47244094488188981" top="0.51181102362204722" bottom="0.51181102362204722" header="0.35433070866141736" footer="0.31496062992125984"/>
  <pageSetup paperSize="9" scale="77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1867" r:id="rId4" name="Check Box 123">
              <controlPr defaultSize="0" autoFill="0" autoLine="0" autoPict="0">
                <anchor moveWithCells="1">
                  <from>
                    <xdr:col>3</xdr:col>
                    <xdr:colOff>95250</xdr:colOff>
                    <xdr:row>11</xdr:row>
                    <xdr:rowOff>142875</xdr:rowOff>
                  </from>
                  <to>
                    <xdr:col>4</xdr:col>
                    <xdr:colOff>85725</xdr:colOff>
                    <xdr:row>11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76" r:id="rId5" name="Check Box 132">
              <controlPr defaultSize="0" autoFill="0" autoLine="0" autoPict="0">
                <anchor moveWithCells="1">
                  <from>
                    <xdr:col>3</xdr:col>
                    <xdr:colOff>95250</xdr:colOff>
                    <xdr:row>3</xdr:row>
                    <xdr:rowOff>190500</xdr:rowOff>
                  </from>
                  <to>
                    <xdr:col>4</xdr:col>
                    <xdr:colOff>171450</xdr:colOff>
                    <xdr:row>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77" r:id="rId6" name="Check Box 133">
              <controlPr defaultSize="0" autoFill="0" autoLine="0" autoPict="0">
                <anchor moveWithCells="1">
                  <from>
                    <xdr:col>4</xdr:col>
                    <xdr:colOff>371475</xdr:colOff>
                    <xdr:row>3</xdr:row>
                    <xdr:rowOff>190500</xdr:rowOff>
                  </from>
                  <to>
                    <xdr:col>5</xdr:col>
                    <xdr:colOff>266700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78" r:id="rId7" name="Check Box 134">
              <controlPr defaultSize="0" autoFill="0" autoLine="0" autoPict="0">
                <anchor moveWithCells="1">
                  <from>
                    <xdr:col>6</xdr:col>
                    <xdr:colOff>85725</xdr:colOff>
                    <xdr:row>3</xdr:row>
                    <xdr:rowOff>190500</xdr:rowOff>
                  </from>
                  <to>
                    <xdr:col>6</xdr:col>
                    <xdr:colOff>914400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79" r:id="rId8" name="Check Box 135">
              <controlPr defaultSize="0" autoFill="0" autoLine="0" autoPict="0">
                <anchor moveWithCells="1">
                  <from>
                    <xdr:col>7</xdr:col>
                    <xdr:colOff>38100</xdr:colOff>
                    <xdr:row>4</xdr:row>
                    <xdr:rowOff>9525</xdr:rowOff>
                  </from>
                  <to>
                    <xdr:col>9</xdr:col>
                    <xdr:colOff>409575</xdr:colOff>
                    <xdr:row>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52" r:id="rId9" name="Option Button 8">
              <controlPr locked="0" defaultSize="0" autoFill="0" autoLine="0" autoPict="0">
                <anchor moveWithCells="1">
                  <from>
                    <xdr:col>3</xdr:col>
                    <xdr:colOff>95250</xdr:colOff>
                    <xdr:row>7</xdr:row>
                    <xdr:rowOff>190500</xdr:rowOff>
                  </from>
                  <to>
                    <xdr:col>3</xdr:col>
                    <xdr:colOff>561975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53" r:id="rId10" name="Option Button 9">
              <controlPr locked="0" defaultSize="0" autoFill="0" autoLine="0" autoPict="0">
                <anchor moveWithCells="1">
                  <from>
                    <xdr:col>3</xdr:col>
                    <xdr:colOff>628650</xdr:colOff>
                    <xdr:row>7</xdr:row>
                    <xdr:rowOff>190500</xdr:rowOff>
                  </from>
                  <to>
                    <xdr:col>6</xdr:col>
                    <xdr:colOff>485775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65" r:id="rId11" name="Check Box 121">
              <controlPr defaultSize="0" autoFill="0" autoLine="0" autoPict="0">
                <anchor moveWithCells="1">
                  <from>
                    <xdr:col>3</xdr:col>
                    <xdr:colOff>95250</xdr:colOff>
                    <xdr:row>8</xdr:row>
                    <xdr:rowOff>190500</xdr:rowOff>
                  </from>
                  <to>
                    <xdr:col>3</xdr:col>
                    <xdr:colOff>561975</xdr:colOff>
                    <xdr:row>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66" r:id="rId12" name="Check Box 122">
              <controlPr defaultSize="0" autoFill="0" autoLine="0" autoPict="0">
                <anchor moveWithCells="1">
                  <from>
                    <xdr:col>3</xdr:col>
                    <xdr:colOff>95250</xdr:colOff>
                    <xdr:row>9</xdr:row>
                    <xdr:rowOff>190500</xdr:rowOff>
                  </from>
                  <to>
                    <xdr:col>3</xdr:col>
                    <xdr:colOff>542925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68" r:id="rId13" name="Check Box 124">
              <controlPr defaultSize="0" autoFill="0" autoLine="0" autoPict="0">
                <anchor moveWithCells="1">
                  <from>
                    <xdr:col>3</xdr:col>
                    <xdr:colOff>628650</xdr:colOff>
                    <xdr:row>9</xdr:row>
                    <xdr:rowOff>180975</xdr:rowOff>
                  </from>
                  <to>
                    <xdr:col>4</xdr:col>
                    <xdr:colOff>114300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69" r:id="rId14" name="Check Box 125">
              <controlPr defaultSize="0" autoFill="0" autoLine="0" autoPict="0">
                <anchor moveWithCells="1">
                  <from>
                    <xdr:col>3</xdr:col>
                    <xdr:colOff>628650</xdr:colOff>
                    <xdr:row>8</xdr:row>
                    <xdr:rowOff>190500</xdr:rowOff>
                  </from>
                  <to>
                    <xdr:col>4</xdr:col>
                    <xdr:colOff>104775</xdr:colOff>
                    <xdr:row>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81" r:id="rId15" name="Check Box 137">
              <controlPr defaultSize="0" autoFill="0" autoLine="0" autoPict="0">
                <anchor moveWithCells="1">
                  <from>
                    <xdr:col>2</xdr:col>
                    <xdr:colOff>1295400</xdr:colOff>
                    <xdr:row>39</xdr:row>
                    <xdr:rowOff>9525</xdr:rowOff>
                  </from>
                  <to>
                    <xdr:col>2</xdr:col>
                    <xdr:colOff>2647950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82" r:id="rId16" name="Check Box 138">
              <controlPr defaultSize="0" autoFill="0" autoLine="0" autoPict="0">
                <anchor moveWithCells="1">
                  <from>
                    <xdr:col>3</xdr:col>
                    <xdr:colOff>19050</xdr:colOff>
                    <xdr:row>39</xdr:row>
                    <xdr:rowOff>9525</xdr:rowOff>
                  </from>
                  <to>
                    <xdr:col>4</xdr:col>
                    <xdr:colOff>247650</xdr:colOff>
                    <xdr:row>39</xdr:row>
                    <xdr:rowOff>219075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28688-C950-4485-969A-3B2AA34DF341}">
  <sheetPr codeName="Sheet2">
    <pageSetUpPr fitToPage="1"/>
  </sheetPr>
  <dimension ref="A1:BD164"/>
  <sheetViews>
    <sheetView showGridLines="0" showRowColHeaders="0" workbookViewId="0">
      <selection activeCell="C4" sqref="C4:U15"/>
    </sheetView>
  </sheetViews>
  <sheetFormatPr defaultColWidth="0" defaultRowHeight="14.25" zeroHeight="1" x14ac:dyDescent="0.2"/>
  <cols>
    <col min="1" max="1" width="1.28515625" style="53" customWidth="1"/>
    <col min="2" max="42" width="2.5703125" style="53" customWidth="1"/>
    <col min="43" max="43" width="1.42578125" style="53" customWidth="1"/>
    <col min="44" max="44" width="10.28515625" style="1" hidden="1" customWidth="1"/>
    <col min="45" max="45" width="10.28515625" style="53" hidden="1" customWidth="1"/>
    <col min="46" max="47" width="12.5703125" style="53" hidden="1" customWidth="1"/>
    <col min="48" max="49" width="10.28515625" style="53" hidden="1" customWidth="1"/>
    <col min="50" max="50" width="12.5703125" style="53" hidden="1" customWidth="1"/>
    <col min="51" max="52" width="10.28515625" style="53" hidden="1" customWidth="1"/>
    <col min="53" max="53" width="12.5703125" style="53" hidden="1" customWidth="1"/>
    <col min="54" max="55" width="10.28515625" style="53" hidden="1" customWidth="1"/>
    <col min="56" max="56" width="12.5703125" style="53" hidden="1" customWidth="1"/>
    <col min="57" max="16384" width="10.28515625" style="53" hidden="1"/>
  </cols>
  <sheetData>
    <row r="1" spans="2:42" ht="9.75" customHeight="1" thickBot="1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</row>
    <row r="2" spans="2:42" ht="15" thickBot="1" x14ac:dyDescent="0.25">
      <c r="B2" s="170" t="s">
        <v>49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  <c r="T2" s="171"/>
      <c r="U2" s="171"/>
      <c r="V2" s="171"/>
      <c r="W2" s="171"/>
      <c r="X2" s="171"/>
      <c r="Y2" s="171"/>
      <c r="Z2" s="171"/>
      <c r="AA2" s="171"/>
      <c r="AB2" s="171"/>
      <c r="AC2" s="171"/>
      <c r="AD2" s="171"/>
      <c r="AE2" s="171"/>
      <c r="AF2" s="171"/>
      <c r="AG2" s="171"/>
      <c r="AH2" s="171"/>
      <c r="AI2" s="171"/>
      <c r="AJ2" s="171"/>
      <c r="AK2" s="171"/>
      <c r="AL2" s="171"/>
      <c r="AM2" s="171"/>
      <c r="AN2" s="171"/>
      <c r="AO2" s="171"/>
      <c r="AP2" s="172"/>
    </row>
    <row r="3" spans="2:42" ht="13.5" customHeight="1" x14ac:dyDescent="0.2">
      <c r="B3" s="167" t="s">
        <v>50</v>
      </c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8"/>
      <c r="U3" s="168"/>
      <c r="V3" s="168"/>
      <c r="W3" s="168"/>
      <c r="X3" s="168"/>
      <c r="Y3" s="168"/>
      <c r="Z3" s="168"/>
      <c r="AA3" s="168"/>
      <c r="AB3" s="168"/>
      <c r="AC3" s="168"/>
      <c r="AD3" s="168"/>
      <c r="AE3" s="168"/>
      <c r="AF3" s="168"/>
      <c r="AG3" s="168"/>
      <c r="AH3" s="168"/>
      <c r="AI3" s="168"/>
      <c r="AJ3" s="168"/>
      <c r="AK3" s="168"/>
      <c r="AL3" s="168"/>
      <c r="AM3" s="168"/>
      <c r="AN3" s="168"/>
      <c r="AO3" s="168"/>
      <c r="AP3" s="169"/>
    </row>
    <row r="4" spans="2:42" ht="13.5" customHeight="1" x14ac:dyDescent="0.2">
      <c r="B4" s="54"/>
      <c r="C4" s="158"/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60"/>
      <c r="V4" s="55"/>
      <c r="W4" s="158"/>
      <c r="X4" s="159"/>
      <c r="Y4" s="159"/>
      <c r="Z4" s="159"/>
      <c r="AA4" s="159"/>
      <c r="AB4" s="159"/>
      <c r="AC4" s="159"/>
      <c r="AD4" s="159"/>
      <c r="AE4" s="159"/>
      <c r="AF4" s="159"/>
      <c r="AG4" s="159"/>
      <c r="AH4" s="159"/>
      <c r="AI4" s="159"/>
      <c r="AJ4" s="159"/>
      <c r="AK4" s="159"/>
      <c r="AL4" s="159"/>
      <c r="AM4" s="159"/>
      <c r="AN4" s="159"/>
      <c r="AO4" s="160"/>
      <c r="AP4" s="56"/>
    </row>
    <row r="5" spans="2:42" ht="13.5" customHeight="1" x14ac:dyDescent="0.2">
      <c r="B5" s="54"/>
      <c r="C5" s="161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3"/>
      <c r="V5" s="55"/>
      <c r="W5" s="161"/>
      <c r="X5" s="162"/>
      <c r="Y5" s="162"/>
      <c r="Z5" s="162"/>
      <c r="AA5" s="162"/>
      <c r="AB5" s="162"/>
      <c r="AC5" s="162"/>
      <c r="AD5" s="162"/>
      <c r="AE5" s="162"/>
      <c r="AF5" s="162"/>
      <c r="AG5" s="162"/>
      <c r="AH5" s="162"/>
      <c r="AI5" s="162"/>
      <c r="AJ5" s="162"/>
      <c r="AK5" s="162"/>
      <c r="AL5" s="162"/>
      <c r="AM5" s="162"/>
      <c r="AN5" s="162"/>
      <c r="AO5" s="163"/>
      <c r="AP5" s="56"/>
    </row>
    <row r="6" spans="2:42" ht="13.5" customHeight="1" x14ac:dyDescent="0.2">
      <c r="B6" s="54"/>
      <c r="C6" s="161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O6" s="162"/>
      <c r="P6" s="162"/>
      <c r="Q6" s="162"/>
      <c r="R6" s="162"/>
      <c r="S6" s="162"/>
      <c r="T6" s="162"/>
      <c r="U6" s="163"/>
      <c r="V6" s="55"/>
      <c r="W6" s="161"/>
      <c r="X6" s="162"/>
      <c r="Y6" s="162"/>
      <c r="Z6" s="162"/>
      <c r="AA6" s="162"/>
      <c r="AB6" s="162"/>
      <c r="AC6" s="162"/>
      <c r="AD6" s="162"/>
      <c r="AE6" s="162"/>
      <c r="AF6" s="162"/>
      <c r="AG6" s="162"/>
      <c r="AH6" s="162"/>
      <c r="AI6" s="162"/>
      <c r="AJ6" s="162"/>
      <c r="AK6" s="162"/>
      <c r="AL6" s="162"/>
      <c r="AM6" s="162"/>
      <c r="AN6" s="162"/>
      <c r="AO6" s="163"/>
      <c r="AP6" s="56"/>
    </row>
    <row r="7" spans="2:42" ht="13.5" customHeight="1" x14ac:dyDescent="0.2">
      <c r="B7" s="54"/>
      <c r="C7" s="161"/>
      <c r="D7" s="162"/>
      <c r="E7" s="162"/>
      <c r="F7" s="162"/>
      <c r="G7" s="162"/>
      <c r="H7" s="162"/>
      <c r="I7" s="162"/>
      <c r="J7" s="162"/>
      <c r="K7" s="162"/>
      <c r="L7" s="162"/>
      <c r="M7" s="162"/>
      <c r="N7" s="162"/>
      <c r="O7" s="162"/>
      <c r="P7" s="162"/>
      <c r="Q7" s="162"/>
      <c r="R7" s="162"/>
      <c r="S7" s="162"/>
      <c r="T7" s="162"/>
      <c r="U7" s="163"/>
      <c r="V7" s="55"/>
      <c r="W7" s="161"/>
      <c r="X7" s="162"/>
      <c r="Y7" s="162"/>
      <c r="Z7" s="162"/>
      <c r="AA7" s="162"/>
      <c r="AB7" s="162"/>
      <c r="AC7" s="162"/>
      <c r="AD7" s="162"/>
      <c r="AE7" s="162"/>
      <c r="AF7" s="162"/>
      <c r="AG7" s="162"/>
      <c r="AH7" s="162"/>
      <c r="AI7" s="162"/>
      <c r="AJ7" s="162"/>
      <c r="AK7" s="162"/>
      <c r="AL7" s="162"/>
      <c r="AM7" s="162"/>
      <c r="AN7" s="162"/>
      <c r="AO7" s="163"/>
      <c r="AP7" s="56"/>
    </row>
    <row r="8" spans="2:42" ht="13.5" customHeight="1" x14ac:dyDescent="0.2">
      <c r="B8" s="54"/>
      <c r="C8" s="161"/>
      <c r="D8" s="162"/>
      <c r="E8" s="162"/>
      <c r="F8" s="162"/>
      <c r="G8" s="162"/>
      <c r="H8" s="162"/>
      <c r="I8" s="162"/>
      <c r="J8" s="162"/>
      <c r="K8" s="162"/>
      <c r="L8" s="162"/>
      <c r="M8" s="162"/>
      <c r="N8" s="162"/>
      <c r="O8" s="162"/>
      <c r="P8" s="162"/>
      <c r="Q8" s="162"/>
      <c r="R8" s="162"/>
      <c r="S8" s="162"/>
      <c r="T8" s="162"/>
      <c r="U8" s="163"/>
      <c r="V8" s="55"/>
      <c r="W8" s="161"/>
      <c r="X8" s="162"/>
      <c r="Y8" s="162"/>
      <c r="Z8" s="162"/>
      <c r="AA8" s="162"/>
      <c r="AB8" s="162"/>
      <c r="AC8" s="162"/>
      <c r="AD8" s="162"/>
      <c r="AE8" s="162"/>
      <c r="AF8" s="162"/>
      <c r="AG8" s="162"/>
      <c r="AH8" s="162"/>
      <c r="AI8" s="162"/>
      <c r="AJ8" s="162"/>
      <c r="AK8" s="162"/>
      <c r="AL8" s="162"/>
      <c r="AM8" s="162"/>
      <c r="AN8" s="162"/>
      <c r="AO8" s="163"/>
      <c r="AP8" s="56"/>
    </row>
    <row r="9" spans="2:42" ht="13.5" customHeight="1" x14ac:dyDescent="0.2">
      <c r="B9" s="54"/>
      <c r="C9" s="161"/>
      <c r="D9" s="162"/>
      <c r="E9" s="162"/>
      <c r="F9" s="162"/>
      <c r="G9" s="162"/>
      <c r="H9" s="162"/>
      <c r="I9" s="162"/>
      <c r="J9" s="162"/>
      <c r="K9" s="162"/>
      <c r="L9" s="162"/>
      <c r="M9" s="162"/>
      <c r="N9" s="162"/>
      <c r="O9" s="162"/>
      <c r="P9" s="162"/>
      <c r="Q9" s="162"/>
      <c r="R9" s="162"/>
      <c r="S9" s="162"/>
      <c r="T9" s="162"/>
      <c r="U9" s="163"/>
      <c r="V9" s="55"/>
      <c r="W9" s="161"/>
      <c r="X9" s="162"/>
      <c r="Y9" s="162"/>
      <c r="Z9" s="162"/>
      <c r="AA9" s="162"/>
      <c r="AB9" s="162"/>
      <c r="AC9" s="162"/>
      <c r="AD9" s="162"/>
      <c r="AE9" s="162"/>
      <c r="AF9" s="162"/>
      <c r="AG9" s="162"/>
      <c r="AH9" s="162"/>
      <c r="AI9" s="162"/>
      <c r="AJ9" s="162"/>
      <c r="AK9" s="162"/>
      <c r="AL9" s="162"/>
      <c r="AM9" s="162"/>
      <c r="AN9" s="162"/>
      <c r="AO9" s="163"/>
      <c r="AP9" s="56"/>
    </row>
    <row r="10" spans="2:42" ht="13.5" customHeight="1" x14ac:dyDescent="0.2">
      <c r="B10" s="54"/>
      <c r="C10" s="161"/>
      <c r="D10" s="162"/>
      <c r="E10" s="162"/>
      <c r="F10" s="162"/>
      <c r="G10" s="162"/>
      <c r="H10" s="162"/>
      <c r="I10" s="162"/>
      <c r="J10" s="162"/>
      <c r="K10" s="162"/>
      <c r="L10" s="162"/>
      <c r="M10" s="162"/>
      <c r="N10" s="162"/>
      <c r="O10" s="162"/>
      <c r="P10" s="162"/>
      <c r="Q10" s="162"/>
      <c r="R10" s="162"/>
      <c r="S10" s="162"/>
      <c r="T10" s="162"/>
      <c r="U10" s="163"/>
      <c r="V10" s="55"/>
      <c r="W10" s="161"/>
      <c r="X10" s="162"/>
      <c r="Y10" s="162"/>
      <c r="Z10" s="162"/>
      <c r="AA10" s="162"/>
      <c r="AB10" s="162"/>
      <c r="AC10" s="162"/>
      <c r="AD10" s="162"/>
      <c r="AE10" s="162"/>
      <c r="AF10" s="162"/>
      <c r="AG10" s="162"/>
      <c r="AH10" s="162"/>
      <c r="AI10" s="162"/>
      <c r="AJ10" s="162"/>
      <c r="AK10" s="162"/>
      <c r="AL10" s="162"/>
      <c r="AM10" s="162"/>
      <c r="AN10" s="162"/>
      <c r="AO10" s="163"/>
      <c r="AP10" s="56"/>
    </row>
    <row r="11" spans="2:42" ht="13.5" customHeight="1" x14ac:dyDescent="0.2">
      <c r="B11" s="54"/>
      <c r="C11" s="161"/>
      <c r="D11" s="162"/>
      <c r="E11" s="162"/>
      <c r="F11" s="162"/>
      <c r="G11" s="162"/>
      <c r="H11" s="162"/>
      <c r="I11" s="162"/>
      <c r="J11" s="162"/>
      <c r="K11" s="162"/>
      <c r="L11" s="162"/>
      <c r="M11" s="162"/>
      <c r="N11" s="162"/>
      <c r="O11" s="162"/>
      <c r="P11" s="162"/>
      <c r="Q11" s="162"/>
      <c r="R11" s="162"/>
      <c r="S11" s="162"/>
      <c r="T11" s="162"/>
      <c r="U11" s="163"/>
      <c r="V11" s="55"/>
      <c r="W11" s="161"/>
      <c r="X11" s="162"/>
      <c r="Y11" s="162"/>
      <c r="Z11" s="162"/>
      <c r="AA11" s="162"/>
      <c r="AB11" s="162"/>
      <c r="AC11" s="162"/>
      <c r="AD11" s="162"/>
      <c r="AE11" s="162"/>
      <c r="AF11" s="162"/>
      <c r="AG11" s="162"/>
      <c r="AH11" s="162"/>
      <c r="AI11" s="162"/>
      <c r="AJ11" s="162"/>
      <c r="AK11" s="162"/>
      <c r="AL11" s="162"/>
      <c r="AM11" s="162"/>
      <c r="AN11" s="162"/>
      <c r="AO11" s="163"/>
      <c r="AP11" s="56"/>
    </row>
    <row r="12" spans="2:42" ht="13.5" customHeight="1" x14ac:dyDescent="0.2">
      <c r="B12" s="54"/>
      <c r="C12" s="161"/>
      <c r="D12" s="162"/>
      <c r="E12" s="162"/>
      <c r="F12" s="162"/>
      <c r="G12" s="162"/>
      <c r="H12" s="162"/>
      <c r="I12" s="162"/>
      <c r="J12" s="162"/>
      <c r="K12" s="162"/>
      <c r="L12" s="162"/>
      <c r="M12" s="162"/>
      <c r="N12" s="162"/>
      <c r="O12" s="162"/>
      <c r="P12" s="162"/>
      <c r="Q12" s="162"/>
      <c r="R12" s="162"/>
      <c r="S12" s="162"/>
      <c r="T12" s="162"/>
      <c r="U12" s="163"/>
      <c r="V12" s="55"/>
      <c r="W12" s="161"/>
      <c r="X12" s="162"/>
      <c r="Y12" s="162"/>
      <c r="Z12" s="162"/>
      <c r="AA12" s="162"/>
      <c r="AB12" s="162"/>
      <c r="AC12" s="162"/>
      <c r="AD12" s="162"/>
      <c r="AE12" s="162"/>
      <c r="AF12" s="162"/>
      <c r="AG12" s="162"/>
      <c r="AH12" s="162"/>
      <c r="AI12" s="162"/>
      <c r="AJ12" s="162"/>
      <c r="AK12" s="162"/>
      <c r="AL12" s="162"/>
      <c r="AM12" s="162"/>
      <c r="AN12" s="162"/>
      <c r="AO12" s="163"/>
      <c r="AP12" s="56"/>
    </row>
    <row r="13" spans="2:42" ht="13.5" customHeight="1" x14ac:dyDescent="0.2">
      <c r="B13" s="54"/>
      <c r="C13" s="161"/>
      <c r="D13" s="162"/>
      <c r="E13" s="162"/>
      <c r="F13" s="162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2"/>
      <c r="R13" s="162"/>
      <c r="S13" s="162"/>
      <c r="T13" s="162"/>
      <c r="U13" s="163"/>
      <c r="V13" s="55"/>
      <c r="W13" s="161"/>
      <c r="X13" s="162"/>
      <c r="Y13" s="162"/>
      <c r="Z13" s="162"/>
      <c r="AA13" s="162"/>
      <c r="AB13" s="162"/>
      <c r="AC13" s="162"/>
      <c r="AD13" s="162"/>
      <c r="AE13" s="162"/>
      <c r="AF13" s="162"/>
      <c r="AG13" s="162"/>
      <c r="AH13" s="162"/>
      <c r="AI13" s="162"/>
      <c r="AJ13" s="162"/>
      <c r="AK13" s="162"/>
      <c r="AL13" s="162"/>
      <c r="AM13" s="162"/>
      <c r="AN13" s="162"/>
      <c r="AO13" s="163"/>
      <c r="AP13" s="56"/>
    </row>
    <row r="14" spans="2:42" ht="13.5" customHeight="1" x14ac:dyDescent="0.2">
      <c r="B14" s="54"/>
      <c r="C14" s="161"/>
      <c r="D14" s="162"/>
      <c r="E14" s="162"/>
      <c r="F14" s="162"/>
      <c r="G14" s="162"/>
      <c r="H14" s="162"/>
      <c r="I14" s="162"/>
      <c r="J14" s="162"/>
      <c r="K14" s="162"/>
      <c r="L14" s="162"/>
      <c r="M14" s="162"/>
      <c r="N14" s="162"/>
      <c r="O14" s="162"/>
      <c r="P14" s="162"/>
      <c r="Q14" s="162"/>
      <c r="R14" s="162"/>
      <c r="S14" s="162"/>
      <c r="T14" s="162"/>
      <c r="U14" s="163"/>
      <c r="V14" s="55"/>
      <c r="W14" s="161"/>
      <c r="X14" s="162"/>
      <c r="Y14" s="162"/>
      <c r="Z14" s="162"/>
      <c r="AA14" s="162"/>
      <c r="AB14" s="162"/>
      <c r="AC14" s="162"/>
      <c r="AD14" s="162"/>
      <c r="AE14" s="162"/>
      <c r="AF14" s="162"/>
      <c r="AG14" s="162"/>
      <c r="AH14" s="162"/>
      <c r="AI14" s="162"/>
      <c r="AJ14" s="162"/>
      <c r="AK14" s="162"/>
      <c r="AL14" s="162"/>
      <c r="AM14" s="162"/>
      <c r="AN14" s="162"/>
      <c r="AO14" s="163"/>
      <c r="AP14" s="56"/>
    </row>
    <row r="15" spans="2:42" ht="13.5" customHeight="1" x14ac:dyDescent="0.2">
      <c r="B15" s="54"/>
      <c r="C15" s="164"/>
      <c r="D15" s="165"/>
      <c r="E15" s="165"/>
      <c r="F15" s="165"/>
      <c r="G15" s="165"/>
      <c r="H15" s="165"/>
      <c r="I15" s="165"/>
      <c r="J15" s="165"/>
      <c r="K15" s="165"/>
      <c r="L15" s="165"/>
      <c r="M15" s="165"/>
      <c r="N15" s="165"/>
      <c r="O15" s="165"/>
      <c r="P15" s="165"/>
      <c r="Q15" s="165"/>
      <c r="R15" s="165"/>
      <c r="S15" s="165"/>
      <c r="T15" s="165"/>
      <c r="U15" s="166"/>
      <c r="V15" s="55"/>
      <c r="W15" s="164"/>
      <c r="X15" s="165"/>
      <c r="Y15" s="165"/>
      <c r="Z15" s="165"/>
      <c r="AA15" s="165"/>
      <c r="AB15" s="165"/>
      <c r="AC15" s="165"/>
      <c r="AD15" s="165"/>
      <c r="AE15" s="165"/>
      <c r="AF15" s="165"/>
      <c r="AG15" s="165"/>
      <c r="AH15" s="165"/>
      <c r="AI15" s="165"/>
      <c r="AJ15" s="165"/>
      <c r="AK15" s="165"/>
      <c r="AL15" s="165"/>
      <c r="AM15" s="165"/>
      <c r="AN15" s="165"/>
      <c r="AO15" s="166"/>
      <c r="AP15" s="56"/>
    </row>
    <row r="16" spans="2:42" ht="13.5" customHeight="1" x14ac:dyDescent="0.2"/>
    <row r="17" spans="2:42" ht="13.5" customHeight="1" x14ac:dyDescent="0.2">
      <c r="B17" s="54"/>
      <c r="C17" s="158"/>
      <c r="D17" s="159"/>
      <c r="E17" s="159"/>
      <c r="F17" s="159"/>
      <c r="G17" s="159"/>
      <c r="H17" s="159"/>
      <c r="I17" s="159"/>
      <c r="J17" s="159"/>
      <c r="K17" s="159"/>
      <c r="L17" s="159"/>
      <c r="M17" s="159"/>
      <c r="N17" s="159"/>
      <c r="O17" s="159"/>
      <c r="P17" s="159"/>
      <c r="Q17" s="159"/>
      <c r="R17" s="159"/>
      <c r="S17" s="159"/>
      <c r="T17" s="159"/>
      <c r="U17" s="160"/>
      <c r="V17" s="55"/>
      <c r="W17" s="158"/>
      <c r="X17" s="159"/>
      <c r="Y17" s="159"/>
      <c r="Z17" s="159"/>
      <c r="AA17" s="159"/>
      <c r="AB17" s="159"/>
      <c r="AC17" s="159"/>
      <c r="AD17" s="159"/>
      <c r="AE17" s="159"/>
      <c r="AF17" s="159"/>
      <c r="AG17" s="159"/>
      <c r="AH17" s="159"/>
      <c r="AI17" s="159"/>
      <c r="AJ17" s="159"/>
      <c r="AK17" s="159"/>
      <c r="AL17" s="159"/>
      <c r="AM17" s="159"/>
      <c r="AN17" s="159"/>
      <c r="AO17" s="160"/>
      <c r="AP17" s="56"/>
    </row>
    <row r="18" spans="2:42" ht="13.5" customHeight="1" x14ac:dyDescent="0.2">
      <c r="B18" s="54"/>
      <c r="C18" s="161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/>
      <c r="P18" s="162"/>
      <c r="Q18" s="162"/>
      <c r="R18" s="162"/>
      <c r="S18" s="162"/>
      <c r="T18" s="162"/>
      <c r="U18" s="163"/>
      <c r="V18" s="55"/>
      <c r="W18" s="161"/>
      <c r="X18" s="162"/>
      <c r="Y18" s="162"/>
      <c r="Z18" s="162"/>
      <c r="AA18" s="162"/>
      <c r="AB18" s="162"/>
      <c r="AC18" s="162"/>
      <c r="AD18" s="162"/>
      <c r="AE18" s="162"/>
      <c r="AF18" s="162"/>
      <c r="AG18" s="162"/>
      <c r="AH18" s="162"/>
      <c r="AI18" s="162"/>
      <c r="AJ18" s="162"/>
      <c r="AK18" s="162"/>
      <c r="AL18" s="162"/>
      <c r="AM18" s="162"/>
      <c r="AN18" s="162"/>
      <c r="AO18" s="163"/>
      <c r="AP18" s="56"/>
    </row>
    <row r="19" spans="2:42" ht="13.5" customHeight="1" x14ac:dyDescent="0.2">
      <c r="B19" s="54"/>
      <c r="C19" s="161"/>
      <c r="D19" s="162"/>
      <c r="E19" s="162"/>
      <c r="F19" s="162"/>
      <c r="G19" s="162"/>
      <c r="H19" s="162"/>
      <c r="I19" s="162"/>
      <c r="J19" s="162"/>
      <c r="K19" s="162"/>
      <c r="L19" s="162"/>
      <c r="M19" s="162"/>
      <c r="N19" s="162"/>
      <c r="O19" s="162"/>
      <c r="P19" s="162"/>
      <c r="Q19" s="162"/>
      <c r="R19" s="162"/>
      <c r="S19" s="162"/>
      <c r="T19" s="162"/>
      <c r="U19" s="163"/>
      <c r="V19" s="55"/>
      <c r="W19" s="161"/>
      <c r="X19" s="162"/>
      <c r="Y19" s="162"/>
      <c r="Z19" s="162"/>
      <c r="AA19" s="162"/>
      <c r="AB19" s="162"/>
      <c r="AC19" s="162"/>
      <c r="AD19" s="162"/>
      <c r="AE19" s="162"/>
      <c r="AF19" s="162"/>
      <c r="AG19" s="162"/>
      <c r="AH19" s="162"/>
      <c r="AI19" s="162"/>
      <c r="AJ19" s="162"/>
      <c r="AK19" s="162"/>
      <c r="AL19" s="162"/>
      <c r="AM19" s="162"/>
      <c r="AN19" s="162"/>
      <c r="AO19" s="163"/>
      <c r="AP19" s="56"/>
    </row>
    <row r="20" spans="2:42" ht="13.5" customHeight="1" x14ac:dyDescent="0.2">
      <c r="B20" s="54"/>
      <c r="C20" s="161"/>
      <c r="D20" s="162"/>
      <c r="E20" s="162"/>
      <c r="F20" s="162"/>
      <c r="G20" s="162"/>
      <c r="H20" s="162"/>
      <c r="I20" s="162"/>
      <c r="J20" s="162"/>
      <c r="K20" s="162"/>
      <c r="L20" s="162"/>
      <c r="M20" s="162"/>
      <c r="N20" s="162"/>
      <c r="O20" s="162"/>
      <c r="P20" s="162"/>
      <c r="Q20" s="162"/>
      <c r="R20" s="162"/>
      <c r="S20" s="162"/>
      <c r="T20" s="162"/>
      <c r="U20" s="163"/>
      <c r="V20" s="55"/>
      <c r="W20" s="161"/>
      <c r="X20" s="162"/>
      <c r="Y20" s="162"/>
      <c r="Z20" s="162"/>
      <c r="AA20" s="162"/>
      <c r="AB20" s="162"/>
      <c r="AC20" s="162"/>
      <c r="AD20" s="162"/>
      <c r="AE20" s="162"/>
      <c r="AF20" s="162"/>
      <c r="AG20" s="162"/>
      <c r="AH20" s="162"/>
      <c r="AI20" s="162"/>
      <c r="AJ20" s="162"/>
      <c r="AK20" s="162"/>
      <c r="AL20" s="162"/>
      <c r="AM20" s="162"/>
      <c r="AN20" s="162"/>
      <c r="AO20" s="163"/>
      <c r="AP20" s="56"/>
    </row>
    <row r="21" spans="2:42" ht="13.5" customHeight="1" x14ac:dyDescent="0.2">
      <c r="B21" s="54"/>
      <c r="C21" s="161"/>
      <c r="D21" s="162"/>
      <c r="E21" s="162"/>
      <c r="F21" s="162"/>
      <c r="G21" s="162"/>
      <c r="H21" s="162"/>
      <c r="I21" s="162"/>
      <c r="J21" s="162"/>
      <c r="K21" s="162"/>
      <c r="L21" s="162"/>
      <c r="M21" s="162"/>
      <c r="N21" s="162"/>
      <c r="O21" s="162"/>
      <c r="P21" s="162"/>
      <c r="Q21" s="162"/>
      <c r="R21" s="162"/>
      <c r="S21" s="162"/>
      <c r="T21" s="162"/>
      <c r="U21" s="163"/>
      <c r="V21" s="55"/>
      <c r="W21" s="161"/>
      <c r="X21" s="162"/>
      <c r="Y21" s="162"/>
      <c r="Z21" s="162"/>
      <c r="AA21" s="162"/>
      <c r="AB21" s="162"/>
      <c r="AC21" s="162"/>
      <c r="AD21" s="162"/>
      <c r="AE21" s="162"/>
      <c r="AF21" s="162"/>
      <c r="AG21" s="162"/>
      <c r="AH21" s="162"/>
      <c r="AI21" s="162"/>
      <c r="AJ21" s="162"/>
      <c r="AK21" s="162"/>
      <c r="AL21" s="162"/>
      <c r="AM21" s="162"/>
      <c r="AN21" s="162"/>
      <c r="AO21" s="163"/>
      <c r="AP21" s="56"/>
    </row>
    <row r="22" spans="2:42" ht="13.5" customHeight="1" x14ac:dyDescent="0.2">
      <c r="B22" s="54"/>
      <c r="C22" s="161"/>
      <c r="D22" s="162"/>
      <c r="E22" s="162"/>
      <c r="F22" s="162"/>
      <c r="G22" s="162"/>
      <c r="H22" s="162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3"/>
      <c r="V22" s="55"/>
      <c r="W22" s="161"/>
      <c r="X22" s="162"/>
      <c r="Y22" s="162"/>
      <c r="Z22" s="162"/>
      <c r="AA22" s="162"/>
      <c r="AB22" s="162"/>
      <c r="AC22" s="162"/>
      <c r="AD22" s="162"/>
      <c r="AE22" s="162"/>
      <c r="AF22" s="162"/>
      <c r="AG22" s="162"/>
      <c r="AH22" s="162"/>
      <c r="AI22" s="162"/>
      <c r="AJ22" s="162"/>
      <c r="AK22" s="162"/>
      <c r="AL22" s="162"/>
      <c r="AM22" s="162"/>
      <c r="AN22" s="162"/>
      <c r="AO22" s="163"/>
      <c r="AP22" s="56"/>
    </row>
    <row r="23" spans="2:42" ht="27" customHeight="1" x14ac:dyDescent="0.2">
      <c r="B23" s="54"/>
      <c r="C23" s="161"/>
      <c r="D23" s="162"/>
      <c r="E23" s="162"/>
      <c r="F23" s="162"/>
      <c r="G23" s="162"/>
      <c r="H23" s="162"/>
      <c r="I23" s="162"/>
      <c r="J23" s="162"/>
      <c r="K23" s="162"/>
      <c r="L23" s="162"/>
      <c r="M23" s="162"/>
      <c r="N23" s="162"/>
      <c r="O23" s="162"/>
      <c r="P23" s="162"/>
      <c r="Q23" s="162"/>
      <c r="R23" s="162"/>
      <c r="S23" s="162"/>
      <c r="T23" s="162"/>
      <c r="U23" s="163"/>
      <c r="V23" s="55"/>
      <c r="W23" s="161"/>
      <c r="X23" s="162"/>
      <c r="Y23" s="162"/>
      <c r="Z23" s="162"/>
      <c r="AA23" s="162"/>
      <c r="AB23" s="162"/>
      <c r="AC23" s="162"/>
      <c r="AD23" s="162"/>
      <c r="AE23" s="162"/>
      <c r="AF23" s="162"/>
      <c r="AG23" s="162"/>
      <c r="AH23" s="162"/>
      <c r="AI23" s="162"/>
      <c r="AJ23" s="162"/>
      <c r="AK23" s="162"/>
      <c r="AL23" s="162"/>
      <c r="AM23" s="162"/>
      <c r="AN23" s="162"/>
      <c r="AO23" s="163"/>
      <c r="AP23" s="56"/>
    </row>
    <row r="24" spans="2:42" ht="11.25" customHeight="1" x14ac:dyDescent="0.2">
      <c r="B24" s="54"/>
      <c r="C24" s="161"/>
      <c r="D24" s="162"/>
      <c r="E24" s="162"/>
      <c r="F24" s="162"/>
      <c r="G24" s="162"/>
      <c r="H24" s="162"/>
      <c r="I24" s="162"/>
      <c r="J24" s="162"/>
      <c r="K24" s="162"/>
      <c r="L24" s="162"/>
      <c r="M24" s="162"/>
      <c r="N24" s="162"/>
      <c r="O24" s="162"/>
      <c r="P24" s="162"/>
      <c r="Q24" s="162"/>
      <c r="R24" s="162"/>
      <c r="S24" s="162"/>
      <c r="T24" s="162"/>
      <c r="U24" s="163"/>
      <c r="V24" s="55"/>
      <c r="W24" s="161"/>
      <c r="X24" s="162"/>
      <c r="Y24" s="162"/>
      <c r="Z24" s="162"/>
      <c r="AA24" s="162"/>
      <c r="AB24" s="162"/>
      <c r="AC24" s="162"/>
      <c r="AD24" s="162"/>
      <c r="AE24" s="162"/>
      <c r="AF24" s="162"/>
      <c r="AG24" s="162"/>
      <c r="AH24" s="162"/>
      <c r="AI24" s="162"/>
      <c r="AJ24" s="162"/>
      <c r="AK24" s="162"/>
      <c r="AL24" s="162"/>
      <c r="AM24" s="162"/>
      <c r="AN24" s="162"/>
      <c r="AO24" s="163"/>
      <c r="AP24" s="56"/>
    </row>
    <row r="25" spans="2:42" ht="5.25" customHeight="1" x14ac:dyDescent="0.2">
      <c r="B25" s="54"/>
      <c r="C25" s="161"/>
      <c r="D25" s="162"/>
      <c r="E25" s="162"/>
      <c r="F25" s="162"/>
      <c r="G25" s="162"/>
      <c r="H25" s="162"/>
      <c r="I25" s="162"/>
      <c r="J25" s="162"/>
      <c r="K25" s="162"/>
      <c r="L25" s="162"/>
      <c r="M25" s="162"/>
      <c r="N25" s="162"/>
      <c r="O25" s="162"/>
      <c r="P25" s="162"/>
      <c r="Q25" s="162"/>
      <c r="R25" s="162"/>
      <c r="S25" s="162"/>
      <c r="T25" s="162"/>
      <c r="U25" s="163"/>
      <c r="V25" s="55"/>
      <c r="W25" s="161"/>
      <c r="X25" s="162"/>
      <c r="Y25" s="162"/>
      <c r="Z25" s="162"/>
      <c r="AA25" s="162"/>
      <c r="AB25" s="162"/>
      <c r="AC25" s="162"/>
      <c r="AD25" s="162"/>
      <c r="AE25" s="162"/>
      <c r="AF25" s="162"/>
      <c r="AG25" s="162"/>
      <c r="AH25" s="162"/>
      <c r="AI25" s="162"/>
      <c r="AJ25" s="162"/>
      <c r="AK25" s="162"/>
      <c r="AL25" s="162"/>
      <c r="AM25" s="162"/>
      <c r="AN25" s="162"/>
      <c r="AO25" s="163"/>
      <c r="AP25" s="56"/>
    </row>
    <row r="26" spans="2:42" ht="13.5" customHeight="1" x14ac:dyDescent="0.2">
      <c r="B26" s="54"/>
      <c r="C26" s="161"/>
      <c r="D26" s="162"/>
      <c r="E26" s="162"/>
      <c r="F26" s="162"/>
      <c r="G26" s="162"/>
      <c r="H26" s="162"/>
      <c r="I26" s="162"/>
      <c r="J26" s="162"/>
      <c r="K26" s="162"/>
      <c r="L26" s="162"/>
      <c r="M26" s="162"/>
      <c r="N26" s="162"/>
      <c r="O26" s="162"/>
      <c r="P26" s="162"/>
      <c r="Q26" s="162"/>
      <c r="R26" s="162"/>
      <c r="S26" s="162"/>
      <c r="T26" s="162"/>
      <c r="U26" s="163"/>
      <c r="V26" s="55"/>
      <c r="W26" s="161"/>
      <c r="X26" s="162"/>
      <c r="Y26" s="162"/>
      <c r="Z26" s="162"/>
      <c r="AA26" s="162"/>
      <c r="AB26" s="162"/>
      <c r="AC26" s="162"/>
      <c r="AD26" s="162"/>
      <c r="AE26" s="162"/>
      <c r="AF26" s="162"/>
      <c r="AG26" s="162"/>
      <c r="AH26" s="162"/>
      <c r="AI26" s="162"/>
      <c r="AJ26" s="162"/>
      <c r="AK26" s="162"/>
      <c r="AL26" s="162"/>
      <c r="AM26" s="162"/>
      <c r="AN26" s="162"/>
      <c r="AO26" s="163"/>
      <c r="AP26" s="56"/>
    </row>
    <row r="27" spans="2:42" ht="13.5" customHeight="1" x14ac:dyDescent="0.2">
      <c r="B27" s="54"/>
      <c r="C27" s="161"/>
      <c r="D27" s="162"/>
      <c r="E27" s="162"/>
      <c r="F27" s="162"/>
      <c r="G27" s="162"/>
      <c r="H27" s="162"/>
      <c r="I27" s="162"/>
      <c r="J27" s="162"/>
      <c r="K27" s="162"/>
      <c r="L27" s="162"/>
      <c r="M27" s="162"/>
      <c r="N27" s="162"/>
      <c r="O27" s="162"/>
      <c r="P27" s="162"/>
      <c r="Q27" s="162"/>
      <c r="R27" s="162"/>
      <c r="S27" s="162"/>
      <c r="T27" s="162"/>
      <c r="U27" s="163"/>
      <c r="V27" s="55"/>
      <c r="W27" s="161"/>
      <c r="X27" s="162"/>
      <c r="Y27" s="162"/>
      <c r="Z27" s="162"/>
      <c r="AA27" s="162"/>
      <c r="AB27" s="162"/>
      <c r="AC27" s="162"/>
      <c r="AD27" s="162"/>
      <c r="AE27" s="162"/>
      <c r="AF27" s="162"/>
      <c r="AG27" s="162"/>
      <c r="AH27" s="162"/>
      <c r="AI27" s="162"/>
      <c r="AJ27" s="162"/>
      <c r="AK27" s="162"/>
      <c r="AL27" s="162"/>
      <c r="AM27" s="162"/>
      <c r="AN27" s="162"/>
      <c r="AO27" s="163"/>
      <c r="AP27" s="56"/>
    </row>
    <row r="28" spans="2:42" ht="13.5" customHeight="1" x14ac:dyDescent="0.2">
      <c r="B28" s="54"/>
      <c r="C28" s="164"/>
      <c r="D28" s="165"/>
      <c r="E28" s="165"/>
      <c r="F28" s="165"/>
      <c r="G28" s="165"/>
      <c r="H28" s="165"/>
      <c r="I28" s="165"/>
      <c r="J28" s="165"/>
      <c r="K28" s="165"/>
      <c r="L28" s="165"/>
      <c r="M28" s="165"/>
      <c r="N28" s="165"/>
      <c r="O28" s="165"/>
      <c r="P28" s="165"/>
      <c r="Q28" s="165"/>
      <c r="R28" s="165"/>
      <c r="S28" s="165"/>
      <c r="T28" s="165"/>
      <c r="U28" s="166"/>
      <c r="V28" s="55"/>
      <c r="W28" s="164"/>
      <c r="X28" s="165"/>
      <c r="Y28" s="165"/>
      <c r="Z28" s="165"/>
      <c r="AA28" s="165"/>
      <c r="AB28" s="165"/>
      <c r="AC28" s="165"/>
      <c r="AD28" s="165"/>
      <c r="AE28" s="165"/>
      <c r="AF28" s="165"/>
      <c r="AG28" s="165"/>
      <c r="AH28" s="165"/>
      <c r="AI28" s="165"/>
      <c r="AJ28" s="165"/>
      <c r="AK28" s="165"/>
      <c r="AL28" s="165"/>
      <c r="AM28" s="165"/>
      <c r="AN28" s="165"/>
      <c r="AO28" s="166"/>
      <c r="AP28" s="56"/>
    </row>
    <row r="29" spans="2:42" ht="13.5" customHeight="1" x14ac:dyDescent="0.2">
      <c r="B29" s="167" t="s">
        <v>51</v>
      </c>
      <c r="C29" s="168"/>
      <c r="D29" s="168"/>
      <c r="E29" s="168"/>
      <c r="F29" s="168"/>
      <c r="G29" s="168"/>
      <c r="H29" s="168"/>
      <c r="I29" s="168"/>
      <c r="J29" s="168"/>
      <c r="K29" s="168"/>
      <c r="L29" s="168"/>
      <c r="M29" s="168"/>
      <c r="N29" s="168"/>
      <c r="O29" s="168"/>
      <c r="P29" s="168"/>
      <c r="Q29" s="168"/>
      <c r="R29" s="168"/>
      <c r="S29" s="168"/>
      <c r="T29" s="168"/>
      <c r="U29" s="168"/>
      <c r="V29" s="168"/>
      <c r="W29" s="168"/>
      <c r="X29" s="168"/>
      <c r="Y29" s="168"/>
      <c r="Z29" s="168"/>
      <c r="AA29" s="168"/>
      <c r="AB29" s="168"/>
      <c r="AC29" s="168"/>
      <c r="AD29" s="168"/>
      <c r="AE29" s="168"/>
      <c r="AF29" s="168"/>
      <c r="AG29" s="168"/>
      <c r="AH29" s="168"/>
      <c r="AI29" s="168"/>
      <c r="AJ29" s="168"/>
      <c r="AK29" s="168"/>
      <c r="AL29" s="168"/>
      <c r="AM29" s="168"/>
      <c r="AN29" s="168"/>
      <c r="AO29" s="168"/>
      <c r="AP29" s="169"/>
    </row>
    <row r="30" spans="2:42" ht="13.5" customHeight="1" x14ac:dyDescent="0.2">
      <c r="B30" s="54"/>
      <c r="C30" s="158"/>
      <c r="D30" s="159"/>
      <c r="E30" s="159"/>
      <c r="F30" s="159"/>
      <c r="G30" s="159"/>
      <c r="H30" s="159"/>
      <c r="I30" s="159"/>
      <c r="J30" s="159"/>
      <c r="K30" s="159"/>
      <c r="L30" s="159"/>
      <c r="M30" s="159"/>
      <c r="N30" s="159"/>
      <c r="O30" s="159"/>
      <c r="P30" s="159"/>
      <c r="Q30" s="159"/>
      <c r="R30" s="159"/>
      <c r="S30" s="159"/>
      <c r="T30" s="159"/>
      <c r="U30" s="160"/>
      <c r="V30" s="55"/>
      <c r="W30" s="158"/>
      <c r="X30" s="159"/>
      <c r="Y30" s="159"/>
      <c r="Z30" s="159"/>
      <c r="AA30" s="159"/>
      <c r="AB30" s="159"/>
      <c r="AC30" s="159"/>
      <c r="AD30" s="159"/>
      <c r="AE30" s="159"/>
      <c r="AF30" s="159"/>
      <c r="AG30" s="159"/>
      <c r="AH30" s="159"/>
      <c r="AI30" s="159"/>
      <c r="AJ30" s="159"/>
      <c r="AK30" s="159"/>
      <c r="AL30" s="159"/>
      <c r="AM30" s="159"/>
      <c r="AN30" s="159"/>
      <c r="AO30" s="160"/>
      <c r="AP30" s="56"/>
    </row>
    <row r="31" spans="2:42" ht="13.5" customHeight="1" x14ac:dyDescent="0.2">
      <c r="B31" s="54"/>
      <c r="C31" s="161"/>
      <c r="D31" s="162"/>
      <c r="E31" s="162"/>
      <c r="F31" s="162"/>
      <c r="G31" s="162"/>
      <c r="H31" s="162"/>
      <c r="I31" s="162"/>
      <c r="J31" s="162"/>
      <c r="K31" s="162"/>
      <c r="L31" s="162"/>
      <c r="M31" s="162"/>
      <c r="N31" s="162"/>
      <c r="O31" s="162"/>
      <c r="P31" s="162"/>
      <c r="Q31" s="162"/>
      <c r="R31" s="162"/>
      <c r="S31" s="162"/>
      <c r="T31" s="162"/>
      <c r="U31" s="163"/>
      <c r="V31" s="55"/>
      <c r="W31" s="161"/>
      <c r="X31" s="162"/>
      <c r="Y31" s="162"/>
      <c r="Z31" s="162"/>
      <c r="AA31" s="162"/>
      <c r="AB31" s="162"/>
      <c r="AC31" s="162"/>
      <c r="AD31" s="162"/>
      <c r="AE31" s="162"/>
      <c r="AF31" s="162"/>
      <c r="AG31" s="162"/>
      <c r="AH31" s="162"/>
      <c r="AI31" s="162"/>
      <c r="AJ31" s="162"/>
      <c r="AK31" s="162"/>
      <c r="AL31" s="162"/>
      <c r="AM31" s="162"/>
      <c r="AN31" s="162"/>
      <c r="AO31" s="163"/>
      <c r="AP31" s="56"/>
    </row>
    <row r="32" spans="2:42" ht="13.5" customHeight="1" x14ac:dyDescent="0.2">
      <c r="B32" s="54"/>
      <c r="C32" s="161"/>
      <c r="D32" s="162"/>
      <c r="E32" s="162"/>
      <c r="F32" s="162"/>
      <c r="G32" s="162"/>
      <c r="H32" s="162"/>
      <c r="I32" s="162"/>
      <c r="J32" s="162"/>
      <c r="K32" s="162"/>
      <c r="L32" s="162"/>
      <c r="M32" s="162"/>
      <c r="N32" s="162"/>
      <c r="O32" s="162"/>
      <c r="P32" s="162"/>
      <c r="Q32" s="162"/>
      <c r="R32" s="162"/>
      <c r="S32" s="162"/>
      <c r="T32" s="162"/>
      <c r="U32" s="163"/>
      <c r="V32" s="55"/>
      <c r="W32" s="161"/>
      <c r="X32" s="162"/>
      <c r="Y32" s="162"/>
      <c r="Z32" s="162"/>
      <c r="AA32" s="162"/>
      <c r="AB32" s="162"/>
      <c r="AC32" s="162"/>
      <c r="AD32" s="162"/>
      <c r="AE32" s="162"/>
      <c r="AF32" s="162"/>
      <c r="AG32" s="162"/>
      <c r="AH32" s="162"/>
      <c r="AI32" s="162"/>
      <c r="AJ32" s="162"/>
      <c r="AK32" s="162"/>
      <c r="AL32" s="162"/>
      <c r="AM32" s="162"/>
      <c r="AN32" s="162"/>
      <c r="AO32" s="163"/>
      <c r="AP32" s="56"/>
    </row>
    <row r="33" spans="2:42" ht="13.5" customHeight="1" x14ac:dyDescent="0.2">
      <c r="B33" s="54"/>
      <c r="C33" s="161"/>
      <c r="D33" s="162"/>
      <c r="E33" s="162"/>
      <c r="F33" s="162"/>
      <c r="G33" s="162"/>
      <c r="H33" s="162"/>
      <c r="I33" s="162"/>
      <c r="J33" s="162"/>
      <c r="K33" s="162"/>
      <c r="L33" s="162"/>
      <c r="M33" s="162"/>
      <c r="N33" s="162"/>
      <c r="O33" s="162"/>
      <c r="P33" s="162"/>
      <c r="Q33" s="162"/>
      <c r="R33" s="162"/>
      <c r="S33" s="162"/>
      <c r="T33" s="162"/>
      <c r="U33" s="163"/>
      <c r="V33" s="55"/>
      <c r="W33" s="161"/>
      <c r="X33" s="162"/>
      <c r="Y33" s="162"/>
      <c r="Z33" s="162"/>
      <c r="AA33" s="162"/>
      <c r="AB33" s="162"/>
      <c r="AC33" s="162"/>
      <c r="AD33" s="162"/>
      <c r="AE33" s="162"/>
      <c r="AF33" s="162"/>
      <c r="AG33" s="162"/>
      <c r="AH33" s="162"/>
      <c r="AI33" s="162"/>
      <c r="AJ33" s="162"/>
      <c r="AK33" s="162"/>
      <c r="AL33" s="162"/>
      <c r="AM33" s="162"/>
      <c r="AN33" s="162"/>
      <c r="AO33" s="163"/>
      <c r="AP33" s="56"/>
    </row>
    <row r="34" spans="2:42" ht="13.5" customHeight="1" x14ac:dyDescent="0.2">
      <c r="B34" s="54"/>
      <c r="C34" s="161"/>
      <c r="D34" s="162"/>
      <c r="E34" s="162"/>
      <c r="F34" s="162"/>
      <c r="G34" s="162"/>
      <c r="H34" s="162"/>
      <c r="I34" s="162"/>
      <c r="J34" s="162"/>
      <c r="K34" s="162"/>
      <c r="L34" s="162"/>
      <c r="M34" s="162"/>
      <c r="N34" s="162"/>
      <c r="O34" s="162"/>
      <c r="P34" s="162"/>
      <c r="Q34" s="162"/>
      <c r="R34" s="162"/>
      <c r="S34" s="162"/>
      <c r="T34" s="162"/>
      <c r="U34" s="163"/>
      <c r="V34" s="55"/>
      <c r="W34" s="161"/>
      <c r="X34" s="162"/>
      <c r="Y34" s="162"/>
      <c r="Z34" s="162"/>
      <c r="AA34" s="162"/>
      <c r="AB34" s="162"/>
      <c r="AC34" s="162"/>
      <c r="AD34" s="162"/>
      <c r="AE34" s="162"/>
      <c r="AF34" s="162"/>
      <c r="AG34" s="162"/>
      <c r="AH34" s="162"/>
      <c r="AI34" s="162"/>
      <c r="AJ34" s="162"/>
      <c r="AK34" s="162"/>
      <c r="AL34" s="162"/>
      <c r="AM34" s="162"/>
      <c r="AN34" s="162"/>
      <c r="AO34" s="163"/>
      <c r="AP34" s="56"/>
    </row>
    <row r="35" spans="2:42" ht="13.5" customHeight="1" x14ac:dyDescent="0.2">
      <c r="B35" s="54"/>
      <c r="C35" s="161"/>
      <c r="D35" s="162"/>
      <c r="E35" s="162"/>
      <c r="F35" s="162"/>
      <c r="G35" s="162"/>
      <c r="H35" s="162"/>
      <c r="I35" s="162"/>
      <c r="J35" s="162"/>
      <c r="K35" s="162"/>
      <c r="L35" s="162"/>
      <c r="M35" s="162"/>
      <c r="N35" s="162"/>
      <c r="O35" s="162"/>
      <c r="P35" s="162"/>
      <c r="Q35" s="162"/>
      <c r="R35" s="162"/>
      <c r="S35" s="162"/>
      <c r="T35" s="162"/>
      <c r="U35" s="163"/>
      <c r="V35" s="55"/>
      <c r="W35" s="161"/>
      <c r="X35" s="162"/>
      <c r="Y35" s="162"/>
      <c r="Z35" s="162"/>
      <c r="AA35" s="162"/>
      <c r="AB35" s="162"/>
      <c r="AC35" s="162"/>
      <c r="AD35" s="162"/>
      <c r="AE35" s="162"/>
      <c r="AF35" s="162"/>
      <c r="AG35" s="162"/>
      <c r="AH35" s="162"/>
      <c r="AI35" s="162"/>
      <c r="AJ35" s="162"/>
      <c r="AK35" s="162"/>
      <c r="AL35" s="162"/>
      <c r="AM35" s="162"/>
      <c r="AN35" s="162"/>
      <c r="AO35" s="163"/>
      <c r="AP35" s="56"/>
    </row>
    <row r="36" spans="2:42" ht="13.5" customHeight="1" x14ac:dyDescent="0.2">
      <c r="B36" s="54"/>
      <c r="C36" s="161"/>
      <c r="D36" s="162"/>
      <c r="E36" s="162"/>
      <c r="F36" s="162"/>
      <c r="G36" s="162"/>
      <c r="H36" s="162"/>
      <c r="I36" s="162"/>
      <c r="J36" s="162"/>
      <c r="K36" s="162"/>
      <c r="L36" s="162"/>
      <c r="M36" s="162"/>
      <c r="N36" s="162"/>
      <c r="O36" s="162"/>
      <c r="P36" s="162"/>
      <c r="Q36" s="162"/>
      <c r="R36" s="162"/>
      <c r="S36" s="162"/>
      <c r="T36" s="162"/>
      <c r="U36" s="163"/>
      <c r="V36" s="55"/>
      <c r="W36" s="161"/>
      <c r="X36" s="162"/>
      <c r="Y36" s="162"/>
      <c r="Z36" s="162"/>
      <c r="AA36" s="162"/>
      <c r="AB36" s="162"/>
      <c r="AC36" s="162"/>
      <c r="AD36" s="162"/>
      <c r="AE36" s="162"/>
      <c r="AF36" s="162"/>
      <c r="AG36" s="162"/>
      <c r="AH36" s="162"/>
      <c r="AI36" s="162"/>
      <c r="AJ36" s="162"/>
      <c r="AK36" s="162"/>
      <c r="AL36" s="162"/>
      <c r="AM36" s="162"/>
      <c r="AN36" s="162"/>
      <c r="AO36" s="163"/>
      <c r="AP36" s="56"/>
    </row>
    <row r="37" spans="2:42" ht="13.5" customHeight="1" x14ac:dyDescent="0.2">
      <c r="B37" s="54"/>
      <c r="C37" s="161"/>
      <c r="D37" s="162"/>
      <c r="E37" s="162"/>
      <c r="F37" s="162"/>
      <c r="G37" s="162"/>
      <c r="H37" s="162"/>
      <c r="I37" s="162"/>
      <c r="J37" s="162"/>
      <c r="K37" s="162"/>
      <c r="L37" s="162"/>
      <c r="M37" s="162"/>
      <c r="N37" s="162"/>
      <c r="O37" s="162"/>
      <c r="P37" s="162"/>
      <c r="Q37" s="162"/>
      <c r="R37" s="162"/>
      <c r="S37" s="162"/>
      <c r="T37" s="162"/>
      <c r="U37" s="163"/>
      <c r="V37" s="55"/>
      <c r="W37" s="161"/>
      <c r="X37" s="162"/>
      <c r="Y37" s="162"/>
      <c r="Z37" s="162"/>
      <c r="AA37" s="162"/>
      <c r="AB37" s="162"/>
      <c r="AC37" s="162"/>
      <c r="AD37" s="162"/>
      <c r="AE37" s="162"/>
      <c r="AF37" s="162"/>
      <c r="AG37" s="162"/>
      <c r="AH37" s="162"/>
      <c r="AI37" s="162"/>
      <c r="AJ37" s="162"/>
      <c r="AK37" s="162"/>
      <c r="AL37" s="162"/>
      <c r="AM37" s="162"/>
      <c r="AN37" s="162"/>
      <c r="AO37" s="163"/>
      <c r="AP37" s="56"/>
    </row>
    <row r="38" spans="2:42" ht="13.5" customHeight="1" x14ac:dyDescent="0.2">
      <c r="B38" s="54"/>
      <c r="C38" s="161"/>
      <c r="D38" s="162"/>
      <c r="E38" s="162"/>
      <c r="F38" s="162"/>
      <c r="G38" s="162"/>
      <c r="H38" s="162"/>
      <c r="I38" s="162"/>
      <c r="J38" s="162"/>
      <c r="K38" s="162"/>
      <c r="L38" s="162"/>
      <c r="M38" s="162"/>
      <c r="N38" s="162"/>
      <c r="O38" s="162"/>
      <c r="P38" s="162"/>
      <c r="Q38" s="162"/>
      <c r="R38" s="162"/>
      <c r="S38" s="162"/>
      <c r="T38" s="162"/>
      <c r="U38" s="163"/>
      <c r="V38" s="55"/>
      <c r="W38" s="161"/>
      <c r="X38" s="162"/>
      <c r="Y38" s="162"/>
      <c r="Z38" s="162"/>
      <c r="AA38" s="162"/>
      <c r="AB38" s="162"/>
      <c r="AC38" s="162"/>
      <c r="AD38" s="162"/>
      <c r="AE38" s="162"/>
      <c r="AF38" s="162"/>
      <c r="AG38" s="162"/>
      <c r="AH38" s="162"/>
      <c r="AI38" s="162"/>
      <c r="AJ38" s="162"/>
      <c r="AK38" s="162"/>
      <c r="AL38" s="162"/>
      <c r="AM38" s="162"/>
      <c r="AN38" s="162"/>
      <c r="AO38" s="163"/>
      <c r="AP38" s="56"/>
    </row>
    <row r="39" spans="2:42" ht="13.5" customHeight="1" x14ac:dyDescent="0.2">
      <c r="B39" s="54"/>
      <c r="C39" s="161"/>
      <c r="D39" s="162"/>
      <c r="E39" s="162"/>
      <c r="F39" s="162"/>
      <c r="G39" s="162"/>
      <c r="H39" s="162"/>
      <c r="I39" s="162"/>
      <c r="J39" s="162"/>
      <c r="K39" s="162"/>
      <c r="L39" s="162"/>
      <c r="M39" s="162"/>
      <c r="N39" s="162"/>
      <c r="O39" s="162"/>
      <c r="P39" s="162"/>
      <c r="Q39" s="162"/>
      <c r="R39" s="162"/>
      <c r="S39" s="162"/>
      <c r="T39" s="162"/>
      <c r="U39" s="163"/>
      <c r="V39" s="55"/>
      <c r="W39" s="161"/>
      <c r="X39" s="162"/>
      <c r="Y39" s="162"/>
      <c r="Z39" s="162"/>
      <c r="AA39" s="162"/>
      <c r="AB39" s="162"/>
      <c r="AC39" s="162"/>
      <c r="AD39" s="162"/>
      <c r="AE39" s="162"/>
      <c r="AF39" s="162"/>
      <c r="AG39" s="162"/>
      <c r="AH39" s="162"/>
      <c r="AI39" s="162"/>
      <c r="AJ39" s="162"/>
      <c r="AK39" s="162"/>
      <c r="AL39" s="162"/>
      <c r="AM39" s="162"/>
      <c r="AN39" s="162"/>
      <c r="AO39" s="163"/>
      <c r="AP39" s="56"/>
    </row>
    <row r="40" spans="2:42" ht="13.5" customHeight="1" x14ac:dyDescent="0.2">
      <c r="B40" s="54"/>
      <c r="C40" s="161"/>
      <c r="D40" s="162"/>
      <c r="E40" s="162"/>
      <c r="F40" s="162"/>
      <c r="G40" s="162"/>
      <c r="H40" s="162"/>
      <c r="I40" s="162"/>
      <c r="J40" s="162"/>
      <c r="K40" s="162"/>
      <c r="L40" s="162"/>
      <c r="M40" s="162"/>
      <c r="N40" s="162"/>
      <c r="O40" s="162"/>
      <c r="P40" s="162"/>
      <c r="Q40" s="162"/>
      <c r="R40" s="162"/>
      <c r="S40" s="162"/>
      <c r="T40" s="162"/>
      <c r="U40" s="163"/>
      <c r="V40" s="55"/>
      <c r="W40" s="161"/>
      <c r="X40" s="162"/>
      <c r="Y40" s="162"/>
      <c r="Z40" s="162"/>
      <c r="AA40" s="162"/>
      <c r="AB40" s="162"/>
      <c r="AC40" s="162"/>
      <c r="AD40" s="162"/>
      <c r="AE40" s="162"/>
      <c r="AF40" s="162"/>
      <c r="AG40" s="162"/>
      <c r="AH40" s="162"/>
      <c r="AI40" s="162"/>
      <c r="AJ40" s="162"/>
      <c r="AK40" s="162"/>
      <c r="AL40" s="162"/>
      <c r="AM40" s="162"/>
      <c r="AN40" s="162"/>
      <c r="AO40" s="163"/>
      <c r="AP40" s="56"/>
    </row>
    <row r="41" spans="2:42" ht="13.5" customHeight="1" x14ac:dyDescent="0.2">
      <c r="B41" s="54"/>
      <c r="C41" s="164"/>
      <c r="D41" s="165"/>
      <c r="E41" s="165"/>
      <c r="F41" s="165"/>
      <c r="G41" s="165"/>
      <c r="H41" s="165"/>
      <c r="I41" s="165"/>
      <c r="J41" s="165"/>
      <c r="K41" s="165"/>
      <c r="L41" s="165"/>
      <c r="M41" s="165"/>
      <c r="N41" s="165"/>
      <c r="O41" s="165"/>
      <c r="P41" s="165"/>
      <c r="Q41" s="165"/>
      <c r="R41" s="165"/>
      <c r="S41" s="165"/>
      <c r="T41" s="165"/>
      <c r="U41" s="166"/>
      <c r="V41" s="55"/>
      <c r="W41" s="164"/>
      <c r="X41" s="165"/>
      <c r="Y41" s="165"/>
      <c r="Z41" s="165"/>
      <c r="AA41" s="165"/>
      <c r="AB41" s="165"/>
      <c r="AC41" s="165"/>
      <c r="AD41" s="165"/>
      <c r="AE41" s="165"/>
      <c r="AF41" s="165"/>
      <c r="AG41" s="165"/>
      <c r="AH41" s="165"/>
      <c r="AI41" s="165"/>
      <c r="AJ41" s="165"/>
      <c r="AK41" s="165"/>
      <c r="AL41" s="165"/>
      <c r="AM41" s="165"/>
      <c r="AN41" s="165"/>
      <c r="AO41" s="166"/>
      <c r="AP41" s="56"/>
    </row>
    <row r="42" spans="2:42" ht="13.5" customHeight="1" x14ac:dyDescent="0.2">
      <c r="B42" s="54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7"/>
      <c r="AM42" s="57"/>
      <c r="AN42" s="57"/>
      <c r="AO42" s="57"/>
      <c r="AP42" s="56"/>
    </row>
    <row r="43" spans="2:42" ht="13.5" customHeight="1" x14ac:dyDescent="0.2">
      <c r="B43" s="54"/>
      <c r="C43" s="158"/>
      <c r="D43" s="159"/>
      <c r="E43" s="159"/>
      <c r="F43" s="159"/>
      <c r="G43" s="159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60"/>
      <c r="V43" s="55"/>
      <c r="W43" s="158"/>
      <c r="X43" s="159"/>
      <c r="Y43" s="159"/>
      <c r="Z43" s="159"/>
      <c r="AA43" s="159"/>
      <c r="AB43" s="159"/>
      <c r="AC43" s="159"/>
      <c r="AD43" s="159"/>
      <c r="AE43" s="159"/>
      <c r="AF43" s="159"/>
      <c r="AG43" s="159"/>
      <c r="AH43" s="159"/>
      <c r="AI43" s="159"/>
      <c r="AJ43" s="159"/>
      <c r="AK43" s="159"/>
      <c r="AL43" s="159"/>
      <c r="AM43" s="159"/>
      <c r="AN43" s="159"/>
      <c r="AO43" s="160"/>
      <c r="AP43" s="56"/>
    </row>
    <row r="44" spans="2:42" ht="13.5" customHeight="1" x14ac:dyDescent="0.2">
      <c r="B44" s="54"/>
      <c r="C44" s="161"/>
      <c r="D44" s="162"/>
      <c r="E44" s="162"/>
      <c r="F44" s="162"/>
      <c r="G44" s="162"/>
      <c r="H44" s="162"/>
      <c r="I44" s="162"/>
      <c r="J44" s="162"/>
      <c r="K44" s="162"/>
      <c r="L44" s="162"/>
      <c r="M44" s="162"/>
      <c r="N44" s="162"/>
      <c r="O44" s="162"/>
      <c r="P44" s="162"/>
      <c r="Q44" s="162"/>
      <c r="R44" s="162"/>
      <c r="S44" s="162"/>
      <c r="T44" s="162"/>
      <c r="U44" s="163"/>
      <c r="V44" s="55"/>
      <c r="W44" s="161"/>
      <c r="X44" s="162"/>
      <c r="Y44" s="162"/>
      <c r="Z44" s="162"/>
      <c r="AA44" s="162"/>
      <c r="AB44" s="162"/>
      <c r="AC44" s="162"/>
      <c r="AD44" s="162"/>
      <c r="AE44" s="162"/>
      <c r="AF44" s="162"/>
      <c r="AG44" s="162"/>
      <c r="AH44" s="162"/>
      <c r="AI44" s="162"/>
      <c r="AJ44" s="162"/>
      <c r="AK44" s="162"/>
      <c r="AL44" s="162"/>
      <c r="AM44" s="162"/>
      <c r="AN44" s="162"/>
      <c r="AO44" s="163"/>
      <c r="AP44" s="56"/>
    </row>
    <row r="45" spans="2:42" ht="13.5" customHeight="1" x14ac:dyDescent="0.2">
      <c r="B45" s="54"/>
      <c r="C45" s="161"/>
      <c r="D45" s="162"/>
      <c r="E45" s="162"/>
      <c r="F45" s="162"/>
      <c r="G45" s="162"/>
      <c r="H45" s="162"/>
      <c r="I45" s="162"/>
      <c r="J45" s="162"/>
      <c r="K45" s="162"/>
      <c r="L45" s="162"/>
      <c r="M45" s="162"/>
      <c r="N45" s="162"/>
      <c r="O45" s="162"/>
      <c r="P45" s="162"/>
      <c r="Q45" s="162"/>
      <c r="R45" s="162"/>
      <c r="S45" s="162"/>
      <c r="T45" s="162"/>
      <c r="U45" s="163"/>
      <c r="V45" s="55"/>
      <c r="W45" s="161"/>
      <c r="X45" s="162"/>
      <c r="Y45" s="162"/>
      <c r="Z45" s="162"/>
      <c r="AA45" s="162"/>
      <c r="AB45" s="162"/>
      <c r="AC45" s="162"/>
      <c r="AD45" s="162"/>
      <c r="AE45" s="162"/>
      <c r="AF45" s="162"/>
      <c r="AG45" s="162"/>
      <c r="AH45" s="162"/>
      <c r="AI45" s="162"/>
      <c r="AJ45" s="162"/>
      <c r="AK45" s="162"/>
      <c r="AL45" s="162"/>
      <c r="AM45" s="162"/>
      <c r="AN45" s="162"/>
      <c r="AO45" s="163"/>
      <c r="AP45" s="56"/>
    </row>
    <row r="46" spans="2:42" ht="13.5" customHeight="1" x14ac:dyDescent="0.2">
      <c r="B46" s="54"/>
      <c r="C46" s="161"/>
      <c r="D46" s="162"/>
      <c r="E46" s="162"/>
      <c r="F46" s="162"/>
      <c r="G46" s="162"/>
      <c r="H46" s="162"/>
      <c r="I46" s="162"/>
      <c r="J46" s="162"/>
      <c r="K46" s="162"/>
      <c r="L46" s="162"/>
      <c r="M46" s="162"/>
      <c r="N46" s="162"/>
      <c r="O46" s="162"/>
      <c r="P46" s="162"/>
      <c r="Q46" s="162"/>
      <c r="R46" s="162"/>
      <c r="S46" s="162"/>
      <c r="T46" s="162"/>
      <c r="U46" s="163"/>
      <c r="V46" s="55"/>
      <c r="W46" s="161"/>
      <c r="X46" s="162"/>
      <c r="Y46" s="162"/>
      <c r="Z46" s="162"/>
      <c r="AA46" s="162"/>
      <c r="AB46" s="162"/>
      <c r="AC46" s="162"/>
      <c r="AD46" s="162"/>
      <c r="AE46" s="162"/>
      <c r="AF46" s="162"/>
      <c r="AG46" s="162"/>
      <c r="AH46" s="162"/>
      <c r="AI46" s="162"/>
      <c r="AJ46" s="162"/>
      <c r="AK46" s="162"/>
      <c r="AL46" s="162"/>
      <c r="AM46" s="162"/>
      <c r="AN46" s="162"/>
      <c r="AO46" s="163"/>
      <c r="AP46" s="56"/>
    </row>
    <row r="47" spans="2:42" ht="13.5" customHeight="1" x14ac:dyDescent="0.2">
      <c r="B47" s="54"/>
      <c r="C47" s="161"/>
      <c r="D47" s="162"/>
      <c r="E47" s="162"/>
      <c r="F47" s="162"/>
      <c r="G47" s="162"/>
      <c r="H47" s="162"/>
      <c r="I47" s="162"/>
      <c r="J47" s="162"/>
      <c r="K47" s="162"/>
      <c r="L47" s="162"/>
      <c r="M47" s="162"/>
      <c r="N47" s="162"/>
      <c r="O47" s="162"/>
      <c r="P47" s="162"/>
      <c r="Q47" s="162"/>
      <c r="R47" s="162"/>
      <c r="S47" s="162"/>
      <c r="T47" s="162"/>
      <c r="U47" s="163"/>
      <c r="V47" s="55"/>
      <c r="W47" s="161"/>
      <c r="X47" s="162"/>
      <c r="Y47" s="162"/>
      <c r="Z47" s="162"/>
      <c r="AA47" s="162"/>
      <c r="AB47" s="162"/>
      <c r="AC47" s="162"/>
      <c r="AD47" s="162"/>
      <c r="AE47" s="162"/>
      <c r="AF47" s="162"/>
      <c r="AG47" s="162"/>
      <c r="AH47" s="162"/>
      <c r="AI47" s="162"/>
      <c r="AJ47" s="162"/>
      <c r="AK47" s="162"/>
      <c r="AL47" s="162"/>
      <c r="AM47" s="162"/>
      <c r="AN47" s="162"/>
      <c r="AO47" s="163"/>
      <c r="AP47" s="56"/>
    </row>
    <row r="48" spans="2:42" ht="13.5" customHeight="1" x14ac:dyDescent="0.2">
      <c r="B48" s="54"/>
      <c r="C48" s="161"/>
      <c r="D48" s="162"/>
      <c r="E48" s="162"/>
      <c r="F48" s="162"/>
      <c r="G48" s="162"/>
      <c r="H48" s="162"/>
      <c r="I48" s="162"/>
      <c r="J48" s="162"/>
      <c r="K48" s="162"/>
      <c r="L48" s="162"/>
      <c r="M48" s="162"/>
      <c r="N48" s="162"/>
      <c r="O48" s="162"/>
      <c r="P48" s="162"/>
      <c r="Q48" s="162"/>
      <c r="R48" s="162"/>
      <c r="S48" s="162"/>
      <c r="T48" s="162"/>
      <c r="U48" s="163"/>
      <c r="V48" s="55"/>
      <c r="W48" s="161"/>
      <c r="X48" s="162"/>
      <c r="Y48" s="162"/>
      <c r="Z48" s="162"/>
      <c r="AA48" s="162"/>
      <c r="AB48" s="162"/>
      <c r="AC48" s="162"/>
      <c r="AD48" s="162"/>
      <c r="AE48" s="162"/>
      <c r="AF48" s="162"/>
      <c r="AG48" s="162"/>
      <c r="AH48" s="162"/>
      <c r="AI48" s="162"/>
      <c r="AJ48" s="162"/>
      <c r="AK48" s="162"/>
      <c r="AL48" s="162"/>
      <c r="AM48" s="162"/>
      <c r="AN48" s="162"/>
      <c r="AO48" s="163"/>
      <c r="AP48" s="56"/>
    </row>
    <row r="49" spans="2:42" ht="13.5" customHeight="1" x14ac:dyDescent="0.2">
      <c r="B49" s="54"/>
      <c r="C49" s="161"/>
      <c r="D49" s="162"/>
      <c r="E49" s="162"/>
      <c r="F49" s="162"/>
      <c r="G49" s="162"/>
      <c r="H49" s="162"/>
      <c r="I49" s="162"/>
      <c r="J49" s="162"/>
      <c r="K49" s="162"/>
      <c r="L49" s="162"/>
      <c r="M49" s="162"/>
      <c r="N49" s="162"/>
      <c r="O49" s="162"/>
      <c r="P49" s="162"/>
      <c r="Q49" s="162"/>
      <c r="R49" s="162"/>
      <c r="S49" s="162"/>
      <c r="T49" s="162"/>
      <c r="U49" s="163"/>
      <c r="V49" s="55"/>
      <c r="W49" s="161"/>
      <c r="X49" s="162"/>
      <c r="Y49" s="162"/>
      <c r="Z49" s="162"/>
      <c r="AA49" s="162"/>
      <c r="AB49" s="162"/>
      <c r="AC49" s="162"/>
      <c r="AD49" s="162"/>
      <c r="AE49" s="162"/>
      <c r="AF49" s="162"/>
      <c r="AG49" s="162"/>
      <c r="AH49" s="162"/>
      <c r="AI49" s="162"/>
      <c r="AJ49" s="162"/>
      <c r="AK49" s="162"/>
      <c r="AL49" s="162"/>
      <c r="AM49" s="162"/>
      <c r="AN49" s="162"/>
      <c r="AO49" s="163"/>
      <c r="AP49" s="56"/>
    </row>
    <row r="50" spans="2:42" ht="13.5" customHeight="1" x14ac:dyDescent="0.2">
      <c r="B50" s="54"/>
      <c r="C50" s="161"/>
      <c r="D50" s="162"/>
      <c r="E50" s="162"/>
      <c r="F50" s="162"/>
      <c r="G50" s="162"/>
      <c r="H50" s="162"/>
      <c r="I50" s="162"/>
      <c r="J50" s="162"/>
      <c r="K50" s="162"/>
      <c r="L50" s="162"/>
      <c r="M50" s="162"/>
      <c r="N50" s="162"/>
      <c r="O50" s="162"/>
      <c r="P50" s="162"/>
      <c r="Q50" s="162"/>
      <c r="R50" s="162"/>
      <c r="S50" s="162"/>
      <c r="T50" s="162"/>
      <c r="U50" s="163"/>
      <c r="V50" s="55"/>
      <c r="W50" s="161"/>
      <c r="X50" s="162"/>
      <c r="Y50" s="162"/>
      <c r="Z50" s="162"/>
      <c r="AA50" s="162"/>
      <c r="AB50" s="162"/>
      <c r="AC50" s="162"/>
      <c r="AD50" s="162"/>
      <c r="AE50" s="162"/>
      <c r="AF50" s="162"/>
      <c r="AG50" s="162"/>
      <c r="AH50" s="162"/>
      <c r="AI50" s="162"/>
      <c r="AJ50" s="162"/>
      <c r="AK50" s="162"/>
      <c r="AL50" s="162"/>
      <c r="AM50" s="162"/>
      <c r="AN50" s="162"/>
      <c r="AO50" s="163"/>
      <c r="AP50" s="56"/>
    </row>
    <row r="51" spans="2:42" ht="13.5" customHeight="1" x14ac:dyDescent="0.2">
      <c r="B51" s="54"/>
      <c r="C51" s="161"/>
      <c r="D51" s="162"/>
      <c r="E51" s="162"/>
      <c r="F51" s="162"/>
      <c r="G51" s="162"/>
      <c r="H51" s="162"/>
      <c r="I51" s="162"/>
      <c r="J51" s="162"/>
      <c r="K51" s="162"/>
      <c r="L51" s="162"/>
      <c r="M51" s="162"/>
      <c r="N51" s="162"/>
      <c r="O51" s="162"/>
      <c r="P51" s="162"/>
      <c r="Q51" s="162"/>
      <c r="R51" s="162"/>
      <c r="S51" s="162"/>
      <c r="T51" s="162"/>
      <c r="U51" s="163"/>
      <c r="V51" s="55"/>
      <c r="W51" s="161"/>
      <c r="X51" s="162"/>
      <c r="Y51" s="162"/>
      <c r="Z51" s="162"/>
      <c r="AA51" s="162"/>
      <c r="AB51" s="162"/>
      <c r="AC51" s="162"/>
      <c r="AD51" s="162"/>
      <c r="AE51" s="162"/>
      <c r="AF51" s="162"/>
      <c r="AG51" s="162"/>
      <c r="AH51" s="162"/>
      <c r="AI51" s="162"/>
      <c r="AJ51" s="162"/>
      <c r="AK51" s="162"/>
      <c r="AL51" s="162"/>
      <c r="AM51" s="162"/>
      <c r="AN51" s="162"/>
      <c r="AO51" s="163"/>
      <c r="AP51" s="56"/>
    </row>
    <row r="52" spans="2:42" ht="13.5" customHeight="1" x14ac:dyDescent="0.2">
      <c r="B52" s="54"/>
      <c r="C52" s="161"/>
      <c r="D52" s="162"/>
      <c r="E52" s="162"/>
      <c r="F52" s="162"/>
      <c r="G52" s="162"/>
      <c r="H52" s="162"/>
      <c r="I52" s="162"/>
      <c r="J52" s="162"/>
      <c r="K52" s="162"/>
      <c r="L52" s="162"/>
      <c r="M52" s="162"/>
      <c r="N52" s="162"/>
      <c r="O52" s="162"/>
      <c r="P52" s="162"/>
      <c r="Q52" s="162"/>
      <c r="R52" s="162"/>
      <c r="S52" s="162"/>
      <c r="T52" s="162"/>
      <c r="U52" s="163"/>
      <c r="V52" s="55"/>
      <c r="W52" s="161"/>
      <c r="X52" s="162"/>
      <c r="Y52" s="162"/>
      <c r="Z52" s="162"/>
      <c r="AA52" s="162"/>
      <c r="AB52" s="162"/>
      <c r="AC52" s="162"/>
      <c r="AD52" s="162"/>
      <c r="AE52" s="162"/>
      <c r="AF52" s="162"/>
      <c r="AG52" s="162"/>
      <c r="AH52" s="162"/>
      <c r="AI52" s="162"/>
      <c r="AJ52" s="162"/>
      <c r="AK52" s="162"/>
      <c r="AL52" s="162"/>
      <c r="AM52" s="162"/>
      <c r="AN52" s="162"/>
      <c r="AO52" s="163"/>
      <c r="AP52" s="56"/>
    </row>
    <row r="53" spans="2:42" ht="13.5" customHeight="1" x14ac:dyDescent="0.2">
      <c r="B53" s="54"/>
      <c r="C53" s="161"/>
      <c r="D53" s="162"/>
      <c r="E53" s="162"/>
      <c r="F53" s="162"/>
      <c r="G53" s="162"/>
      <c r="H53" s="162"/>
      <c r="I53" s="162"/>
      <c r="J53" s="162"/>
      <c r="K53" s="162"/>
      <c r="L53" s="162"/>
      <c r="M53" s="162"/>
      <c r="N53" s="162"/>
      <c r="O53" s="162"/>
      <c r="P53" s="162"/>
      <c r="Q53" s="162"/>
      <c r="R53" s="162"/>
      <c r="S53" s="162"/>
      <c r="T53" s="162"/>
      <c r="U53" s="163"/>
      <c r="V53" s="55"/>
      <c r="W53" s="161"/>
      <c r="X53" s="162"/>
      <c r="Y53" s="162"/>
      <c r="Z53" s="162"/>
      <c r="AA53" s="162"/>
      <c r="AB53" s="162"/>
      <c r="AC53" s="162"/>
      <c r="AD53" s="162"/>
      <c r="AE53" s="162"/>
      <c r="AF53" s="162"/>
      <c r="AG53" s="162"/>
      <c r="AH53" s="162"/>
      <c r="AI53" s="162"/>
      <c r="AJ53" s="162"/>
      <c r="AK53" s="162"/>
      <c r="AL53" s="162"/>
      <c r="AM53" s="162"/>
      <c r="AN53" s="162"/>
      <c r="AO53" s="163"/>
      <c r="AP53" s="56"/>
    </row>
    <row r="54" spans="2:42" ht="13.5" customHeight="1" x14ac:dyDescent="0.2">
      <c r="B54" s="54"/>
      <c r="C54" s="164"/>
      <c r="D54" s="165"/>
      <c r="E54" s="165"/>
      <c r="F54" s="165"/>
      <c r="G54" s="165"/>
      <c r="H54" s="165"/>
      <c r="I54" s="165"/>
      <c r="J54" s="165"/>
      <c r="K54" s="165"/>
      <c r="L54" s="165"/>
      <c r="M54" s="165"/>
      <c r="N54" s="165"/>
      <c r="O54" s="165"/>
      <c r="P54" s="165"/>
      <c r="Q54" s="165"/>
      <c r="R54" s="165"/>
      <c r="S54" s="165"/>
      <c r="T54" s="165"/>
      <c r="U54" s="166"/>
      <c r="V54" s="55"/>
      <c r="W54" s="164"/>
      <c r="X54" s="165"/>
      <c r="Y54" s="165"/>
      <c r="Z54" s="165"/>
      <c r="AA54" s="165"/>
      <c r="AB54" s="165"/>
      <c r="AC54" s="165"/>
      <c r="AD54" s="165"/>
      <c r="AE54" s="165"/>
      <c r="AF54" s="165"/>
      <c r="AG54" s="165"/>
      <c r="AH54" s="165"/>
      <c r="AI54" s="165"/>
      <c r="AJ54" s="165"/>
      <c r="AK54" s="165"/>
      <c r="AL54" s="165"/>
      <c r="AM54" s="165"/>
      <c r="AN54" s="165"/>
      <c r="AO54" s="166"/>
      <c r="AP54" s="56"/>
    </row>
    <row r="55" spans="2:42" ht="13.5" customHeight="1" x14ac:dyDescent="0.2">
      <c r="B55" s="54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7"/>
      <c r="AM55" s="57"/>
      <c r="AN55" s="57"/>
      <c r="AO55" s="57"/>
      <c r="AP55" s="56"/>
    </row>
    <row r="56" spans="2:42" ht="13.5" customHeight="1" x14ac:dyDescent="0.2">
      <c r="B56" s="58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I56" s="59"/>
      <c r="AJ56" s="59"/>
      <c r="AK56" s="59"/>
      <c r="AL56" s="60"/>
      <c r="AM56" s="60"/>
      <c r="AN56" s="60"/>
      <c r="AO56" s="60"/>
      <c r="AP56" s="61"/>
    </row>
    <row r="57" spans="2:42" hidden="1" x14ac:dyDescent="0.2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</row>
    <row r="58" spans="2:42" hidden="1" x14ac:dyDescent="0.2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</row>
    <row r="59" spans="2:42" hidden="1" x14ac:dyDescent="0.2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</row>
    <row r="60" spans="2:42" hidden="1" x14ac:dyDescent="0.2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</row>
    <row r="61" spans="2:42" hidden="1" x14ac:dyDescent="0.2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</row>
    <row r="62" spans="2:42" hidden="1" x14ac:dyDescent="0.2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</row>
    <row r="63" spans="2:42" hidden="1" x14ac:dyDescent="0.2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</row>
    <row r="64" spans="2:42" hidden="1" x14ac:dyDescent="0.2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</row>
    <row r="65" spans="2:42" hidden="1" x14ac:dyDescent="0.2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</row>
    <row r="66" spans="2:42" hidden="1" x14ac:dyDescent="0.2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</row>
    <row r="67" spans="2:42" hidden="1" x14ac:dyDescent="0.2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</row>
    <row r="68" spans="2:42" hidden="1" x14ac:dyDescent="0.2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</row>
    <row r="69" spans="2:42" hidden="1" x14ac:dyDescent="0.2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</row>
    <row r="70" spans="2:42" hidden="1" x14ac:dyDescent="0.2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</row>
    <row r="71" spans="2:42" hidden="1" x14ac:dyDescent="0.2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</row>
    <row r="72" spans="2:42" hidden="1" x14ac:dyDescent="0.2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</row>
    <row r="73" spans="2:42" hidden="1" x14ac:dyDescent="0.2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</row>
    <row r="74" spans="2:42" hidden="1" x14ac:dyDescent="0.2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</row>
    <row r="75" spans="2:42" hidden="1" x14ac:dyDescent="0.2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</row>
    <row r="76" spans="2:42" hidden="1" x14ac:dyDescent="0.2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</row>
    <row r="77" spans="2:42" hidden="1" x14ac:dyDescent="0.2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</row>
    <row r="78" spans="2:42" hidden="1" x14ac:dyDescent="0.2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</row>
    <row r="79" spans="2:42" hidden="1" x14ac:dyDescent="0.2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</row>
    <row r="80" spans="2:42" hidden="1" x14ac:dyDescent="0.2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</row>
    <row r="81" spans="2:42" hidden="1" x14ac:dyDescent="0.2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</row>
    <row r="82" spans="2:42" hidden="1" x14ac:dyDescent="0.2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</row>
    <row r="83" spans="2:42" hidden="1" x14ac:dyDescent="0.2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</row>
    <row r="84" spans="2:42" hidden="1" x14ac:dyDescent="0.2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</row>
    <row r="85" spans="2:42" hidden="1" x14ac:dyDescent="0.2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</row>
    <row r="86" spans="2:42" hidden="1" x14ac:dyDescent="0.2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</row>
    <row r="87" spans="2:42" hidden="1" x14ac:dyDescent="0.2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</row>
    <row r="88" spans="2:42" hidden="1" x14ac:dyDescent="0.2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</row>
    <row r="89" spans="2:42" hidden="1" x14ac:dyDescent="0.2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</row>
    <row r="90" spans="2:42" hidden="1" x14ac:dyDescent="0.2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</row>
    <row r="91" spans="2:42" hidden="1" x14ac:dyDescent="0.2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</row>
    <row r="92" spans="2:42" hidden="1" x14ac:dyDescent="0.2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</row>
    <row r="93" spans="2:42" hidden="1" x14ac:dyDescent="0.2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</row>
    <row r="94" spans="2:42" hidden="1" x14ac:dyDescent="0.2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</row>
    <row r="95" spans="2:42" hidden="1" x14ac:dyDescent="0.2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</row>
    <row r="96" spans="2:42" hidden="1" x14ac:dyDescent="0.2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</row>
    <row r="97" spans="2:42" hidden="1" x14ac:dyDescent="0.2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</row>
    <row r="98" spans="2:42" hidden="1" x14ac:dyDescent="0.2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</row>
    <row r="99" spans="2:42" hidden="1" x14ac:dyDescent="0.2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</row>
    <row r="100" spans="2:42" hidden="1" x14ac:dyDescent="0.2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</row>
    <row r="101" spans="2:42" hidden="1" x14ac:dyDescent="0.2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</row>
    <row r="102" spans="2:42" hidden="1" x14ac:dyDescent="0.2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</row>
    <row r="103" spans="2:42" hidden="1" x14ac:dyDescent="0.2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</row>
    <row r="104" spans="2:42" hidden="1" x14ac:dyDescent="0.2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</row>
    <row r="105" spans="2:42" hidden="1" x14ac:dyDescent="0.2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</row>
    <row r="106" spans="2:42" hidden="1" x14ac:dyDescent="0.2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</row>
    <row r="107" spans="2:42" hidden="1" x14ac:dyDescent="0.2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</row>
    <row r="108" spans="2:42" hidden="1" x14ac:dyDescent="0.2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</row>
    <row r="109" spans="2:42" hidden="1" x14ac:dyDescent="0.2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</row>
    <row r="110" spans="2:42" hidden="1" x14ac:dyDescent="0.2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</row>
    <row r="111" spans="2:42" hidden="1" x14ac:dyDescent="0.2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</row>
    <row r="112" spans="2:42" hidden="1" x14ac:dyDescent="0.2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</row>
    <row r="113" spans="2:42" hidden="1" x14ac:dyDescent="0.2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</row>
    <row r="114" spans="2:42" hidden="1" x14ac:dyDescent="0.2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</row>
    <row r="115" spans="2:42" hidden="1" x14ac:dyDescent="0.2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</row>
    <row r="116" spans="2:42" hidden="1" x14ac:dyDescent="0.2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</row>
    <row r="117" spans="2:42" hidden="1" x14ac:dyDescent="0.2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</row>
    <row r="118" spans="2:42" hidden="1" x14ac:dyDescent="0.2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</row>
    <row r="164" x14ac:dyDescent="0.2"/>
  </sheetData>
  <sheetProtection algorithmName="SHA-512" hashValue="3o90lCet76lqpIwPTdmpEOfSRyzXA3JATonhZ9QuLVHishtkbXOdXuRZrpOCVp+oGOnd3qlhzNp3gHECOnxmSA==" saltValue="f5ZY3jyMMzAqiB5mC0pHhA==" spinCount="100000" sheet="1" objects="1" scenarios="1" selectLockedCells="1"/>
  <mergeCells count="11">
    <mergeCell ref="B2:AP2"/>
    <mergeCell ref="B3:AP3"/>
    <mergeCell ref="C4:U15"/>
    <mergeCell ref="W4:AO15"/>
    <mergeCell ref="C30:U41"/>
    <mergeCell ref="W30:AO41"/>
    <mergeCell ref="C43:U54"/>
    <mergeCell ref="W43:AO54"/>
    <mergeCell ref="C17:U28"/>
    <mergeCell ref="W17:AO28"/>
    <mergeCell ref="B29:AP29"/>
  </mergeCells>
  <phoneticPr fontId="2" type="noConversion"/>
  <printOptions horizontalCentered="1"/>
  <pageMargins left="0.31496062992125984" right="0.27559055118110237" top="0.59055118110236227" bottom="0.70866141732283472" header="0.43307086614173229" footer="0.35433070866141736"/>
  <pageSetup paperSize="9" scale="95" fitToHeight="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MillProduct" ma:contentTypeID="0x010100C568DB52D9D0A14D9B2FDCC96666E9F2007948130EC3DB064584E219954237AF39004C1F8B46085B4D22B1CDC3DE08CFFB9C00CCB6B21716F34F9886B215774BC9583B00F20AC3D88262A64696D9541EB74950FD" ma:contentTypeVersion="187" ma:contentTypeDescription="Vytvoří nový dokument" ma:contentTypeScope="" ma:versionID="e5be3421539b0c877407f36491c0b137">
  <xsd:schema xmlns:xsd="http://www.w3.org/2001/XMLSchema" xmlns:xs="http://www.w3.org/2001/XMLSchema" xmlns:p="http://schemas.microsoft.com/office/2006/metadata/properties" xmlns:ns1="http://schemas.microsoft.com/sharepoint/v3" xmlns:ns2="653b3428-9d3e-4d90-bf4a-d8089ca6afb2" targetNamespace="http://schemas.microsoft.com/office/2006/metadata/properties" ma:root="true" ma:fieldsID="7dbdd301fd4dedb63c6c4bbf275933fb" ns1:_="" ns2:_="">
    <xsd:import namespace="http://schemas.microsoft.com/sharepoint/v3"/>
    <xsd:import namespace="653b3428-9d3e-4d90-bf4a-d8089ca6afb2"/>
    <xsd:element name="properties">
      <xsd:complexType>
        <xsd:sequence>
          <xsd:element name="documentManagement">
            <xsd:complexType>
              <xsd:all>
                <xsd:element ref="ns1:Comments" minOccurs="0"/>
                <xsd:element ref="ns1:PublishingStartDate" minOccurs="0"/>
                <xsd:element ref="ns1:PublishingExpirationDate" minOccurs="0"/>
                <xsd:element ref="ns1:PublishingContact" minOccurs="0"/>
                <xsd:element ref="ns1:PublishingContactEmail" minOccurs="0"/>
                <xsd:element ref="ns1:PublishingContactName" minOccurs="0"/>
                <xsd:element ref="ns1:PublishingContactPicture" minOccurs="0"/>
                <xsd:element ref="ns1:PublishingPageLayout" minOccurs="0"/>
                <xsd:element ref="ns1:PublishingVariationGroupID" minOccurs="0"/>
                <xsd:element ref="ns1:PublishingVariationRelationshipLinkFieldID" minOccurs="0"/>
                <xsd:element ref="ns1:PublishingRollupImage" minOccurs="0"/>
                <xsd:element ref="ns1:Audience" minOccurs="0"/>
                <xsd:element ref="ns1:PublishingIsFurlPage" minOccurs="0"/>
                <xsd:element ref="ns1:SeoBrowserTitle" minOccurs="0"/>
                <xsd:element ref="ns1:SeoMetaDescription" minOccurs="0"/>
                <xsd:element ref="ns1:SeoKeywords" minOccurs="0"/>
                <xsd:element ref="ns1:SeoRobotsNoIndex" minOccurs="0"/>
                <xsd:element ref="ns1:PublishingPageContent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2:e1a5b98cdd71426dacb6e478c7a5882f" minOccurs="0"/>
                <xsd:element ref="ns2:TaxCatchAll" minOccurs="0"/>
                <xsd:element ref="ns2:TaxCatchAllLabel" minOccurs="0"/>
                <xsd:element ref="ns2:MillVersionChanges" minOccurs="0"/>
                <xsd:element ref="ns2:MillAuthor" minOccurs="0"/>
                <xsd:element ref="ns2:MillValidFrom" minOccurs="0"/>
                <xsd:element ref="ns2:MillValidTo" minOccurs="0"/>
                <xsd:element ref="ns1:MillRelatedContent" minOccurs="0"/>
                <xsd:element ref="ns2:MillMethodical" minOccurs="0"/>
                <xsd:element ref="ns2:MillApprovalCategory" minOccurs="0"/>
                <xsd:element ref="ns2:MillApprovers" minOccurs="0"/>
                <xsd:element ref="ns2:MillApproversChangeReason" minOccurs="0"/>
                <xsd:element ref="ns2:n54d8c06eb7749758eb456cad4e6d9ce" minOccurs="0"/>
                <xsd:element ref="ns1:MillAttachments" minOccurs="0"/>
                <xsd:element ref="ns2:kbd9dbd47ab24e1ab570dca70a502d49" minOccurs="0"/>
                <xsd:element ref="ns2:MillRestrictPermissionsFor" minOccurs="0"/>
                <xsd:element ref="ns2:MillNumbeOfViews" minOccurs="0"/>
                <xsd:element ref="ns2:MillProductState" minOccurs="0"/>
                <xsd:element ref="ns2:MillProductLog" minOccurs="0"/>
                <xsd:element ref="ns2:AuthoringId" minOccurs="0"/>
                <xsd:element ref="ns2:AuthoringVersion" minOccurs="0"/>
                <xsd:element ref="ns2:Garant" minOccurs="0"/>
                <xsd:element ref="ns2:MenuOrder" minOccurs="0"/>
                <xsd:element ref="ns2:ReadConfirmation" minOccurs="0"/>
                <xsd:element ref="ns2:MillContactPers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Komentář" ma:internalName="Comments">
      <xsd:simpleType>
        <xsd:restriction base="dms:Note">
          <xsd:maxLength value="255"/>
        </xsd:restriction>
      </xsd:simpleType>
    </xsd:element>
    <xsd:element name="PublishingStartDate" ma:index="9" nillable="true" ma:displayName="Datum zahájení plánování" ma:description="Datum zahájení plánování je sloupec webu, který vytvořila funkce Publikování. Používá se k zadání data a času, od kterého se tato stránka začne návštěvníkům webu zobrazovat." ma:hidden="true" ma:internalName="PublishingStartDate">
      <xsd:simpleType>
        <xsd:restriction base="dms:Unknown"/>
      </xsd:simpleType>
    </xsd:element>
    <xsd:element name="PublishingExpirationDate" ma:index="10" nillable="true" ma:displayName="Datum ukončení plánování" ma:description="Datum ukončení plánování je sloupec webu, který vytvořila funkce Publikování. Používá se k zadání data a času, od kterého se tato stránka už nebude návštěvníkům webu zobrazovat." ma:hidden="true" ma:internalName="PublishingExpirationDate">
      <xsd:simpleType>
        <xsd:restriction base="dms:Unknown"/>
      </xsd:simpleType>
    </xsd:element>
    <xsd:element name="PublishingContact" ma:index="11" nillable="true" ma:displayName="Kontakt" ma:description="Kontakt je sloupec webu, který vytvořila funkce Publikování. Používá se u typu obsahu stránky jako osoba nebo skupina, která je kontaktní osobou nebo skupinou pro stránku." ma:list="UserInfo" ma:internalName="PublishingContact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ublishingContactEmail" ma:index="12" nillable="true" ma:displayName="Kontaktní e-mailová adresa" ma:description="Kontaktní e-mailová adresa je sloupec webu, který vytvořila funkce Publikování. Používá se u typu obsahu stránky jako e-mailová adresa osoby nebo skupiny, která slouží jako kontaktní osoba nebo skupina v souvislosti se stránkou." ma:internalName="PublishingContactEmail">
      <xsd:simpleType>
        <xsd:restriction base="dms:Text">
          <xsd:maxLength value="255"/>
        </xsd:restriction>
      </xsd:simpleType>
    </xsd:element>
    <xsd:element name="PublishingContactName" ma:index="13" nillable="true" ma:displayName="Jméno kontaktu" ma:description="Jméno kontaktu je sloupec webu, který vytvořila funkce Publikování. Používá se u typu obsahu stránky jako jméno osoby nebo název skupiny, která slouží jako kontaktní osoba nebo skupina v souvislosti se stránkou." ma:internalName="PublishingContactName">
      <xsd:simpleType>
        <xsd:restriction base="dms:Text">
          <xsd:maxLength value="255"/>
        </xsd:restriction>
      </xsd:simpleType>
    </xsd:element>
    <xsd:element name="PublishingContactPicture" ma:index="14" nillable="true" ma:displayName="Obrázek kontaktu" ma:description="Obrázek kontaktu je sloupec webu, který vytvořila funkce Publikování. Používá se u typu obsahu stránky jako obrázek osoby nebo skupiny, která slouží jako kontaktní osoba nebo skupina v souvislosti se stránkou." ma:format="Image" ma:internalName="PublishingContactPictur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PublishingPageLayout" ma:index="15" nillable="true" ma:displayName="Rozložení stránky" ma:description="" ma:internalName="PublishingPageLayout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PublishingVariationGroupID" ma:index="16" nillable="true" ma:displayName="ID skupiny variant" ma:description="" ma:hidden="true" ma:internalName="PublishingVariationGroupID">
      <xsd:simpleType>
        <xsd:restriction base="dms:Text">
          <xsd:maxLength value="255"/>
        </xsd:restriction>
      </xsd:simpleType>
    </xsd:element>
    <xsd:element name="PublishingVariationRelationshipLinkFieldID" ma:index="17" nillable="true" ma:displayName="Odkaz relace variant" ma:description="" ma:hidden="true" ma:internalName="PublishingVariationRelationshipLinkFieldID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PublishingRollupImage" ma:index="18" nillable="true" ma:displayName="Kumulativní obrázek" ma:description="Kumulativní obrázek je sloupec webu, který vytvořila funkce Publikování. Používá se u typu obsahu stránky jako obrázek stránky v zahrnutích obsahu, jako je třeba webová část pro hledání podle obsahu." ma:internalName="PublishingRollupImage">
      <xsd:simpleType>
        <xsd:restriction base="dms:Unknown"/>
      </xsd:simpleType>
    </xsd:element>
    <xsd:element name="Audience" ma:index="19" nillable="true" ma:displayName="Cílové skupiny" ma:description="Cílové skupiny je sloupec webu, který vytvořila funkce Publikování. Používá se k zadání skupiny, na které bude tato stránka zacílená." ma:internalName="Audience">
      <xsd:simpleType>
        <xsd:restriction base="dms:Unknown"/>
      </xsd:simpleType>
    </xsd:element>
    <xsd:element name="PublishingIsFurlPage" ma:index="20" nillable="true" ma:displayName="Při vyhledávání skrýt fyzické adresy URL" ma:description="Pokud tuto možnost zaškrtnete, nebude se fyzická adresa URL objevovat ve výsledcích hledání. Popisné adresy URL přiřazené k této stránce se budou zobrazovat vždycky." ma:internalName="PublishingIsFurlPage">
      <xsd:simpleType>
        <xsd:restriction base="dms:Boolean"/>
      </xsd:simpleType>
    </xsd:element>
    <xsd:element name="SeoBrowserTitle" ma:index="21" nillable="true" ma:displayName="Nadpis prohlížeče" ma:description="Nadpis prohlížeče je sloupec webu vytvořený funkcí Publikování. Používá se jako nadpis, který se zobrazuje v horní části okna prohlížeče; může se taky objevit ve výsledcích internetového vyhledávání." ma:hidden="true" ma:internalName="SeoBrowserTitle">
      <xsd:simpleType>
        <xsd:restriction base="dms:Text"/>
      </xsd:simpleType>
    </xsd:element>
    <xsd:element name="SeoMetaDescription" ma:index="22" nillable="true" ma:displayName="Metapopis" ma:description="Metapopis je sloupec webu, který vytvořila funkce Publikování. Internetové vyhledávače můžou tento popis zobrazit na stránkách výsledků hledání." ma:hidden="true" ma:internalName="SeoMetaDescription">
      <xsd:simpleType>
        <xsd:restriction base="dms:Text"/>
      </xsd:simpleType>
    </xsd:element>
    <xsd:element name="SeoKeywords" ma:index="23" nillable="true" ma:displayName="Metaklíčová slova" ma:description="Metaklíčová slova" ma:hidden="true" ma:internalName="SeoKeywords">
      <xsd:simpleType>
        <xsd:restriction base="dms:Text"/>
      </xsd:simpleType>
    </xsd:element>
    <xsd:element name="SeoRobotsNoIndex" ma:index="24" nillable="true" ma:displayName="Skrýt pro internetové vyhledávače" ma:description="Skrýt pro internetové vyhledávače je sloupec webu vytvořený funkcí Publikování. Pomocí něj prohledávací moduly poznají, že by se určitá stránka neměla indexovat." ma:hidden="true" ma:internalName="RobotsNoIndex">
      <xsd:simpleType>
        <xsd:restriction base="dms:Boolean"/>
      </xsd:simpleType>
    </xsd:element>
    <xsd:element name="PublishingPageContent" ma:index="25" nillable="true" ma:displayName="Obsah stránky" ma:description="Obsah stránky je sloupec webu, který vytvořila funkce Publikování. Používá se u typu obsahu stránky článku jako obsah stránky." ma:internalName="PublishingPageContent">
      <xsd:simpleType>
        <xsd:restriction base="dms:Unknown"/>
      </xsd:simpleType>
    </xsd:element>
    <xsd:element name="AverageRating" ma:index="26" nillable="true" ma:displayName="Hodnocení (0–5)" ma:decimals="2" ma:description="Průměrná hodnota všech odeslaných hodnocení" ma:internalName="AverageRating" ma:readOnly="true">
      <xsd:simpleType>
        <xsd:restriction base="dms:Number"/>
      </xsd:simpleType>
    </xsd:element>
    <xsd:element name="RatingCount" ma:index="27" nillable="true" ma:displayName="Počet hodnocení" ma:decimals="0" ma:description="Počet odeslaných hodnocení" ma:internalName="RatingCount" ma:readOnly="true">
      <xsd:simpleType>
        <xsd:restriction base="dms:Number"/>
      </xsd:simpleType>
    </xsd:element>
    <xsd:element name="RatedBy" ma:index="28" nillable="true" ma:displayName="Hodnotili" ma:description="Uživatelé, kteří položku hodnotili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29" nillable="true" ma:displayName="Hodnocení uživateli" ma:description="Hodnocení položky uživateli" ma:hidden="true" ma:internalName="Ratings">
      <xsd:simpleType>
        <xsd:restriction base="dms:Note"/>
      </xsd:simpleType>
    </xsd:element>
    <xsd:element name="MillRelatedContent" ma:index="38" nillable="true" ma:displayName="Související obsah" ma:description="" ma:internalName="MillRelatedContent">
      <xsd:simpleType>
        <xsd:restriction base="dms:Unknown"/>
      </xsd:simpleType>
    </xsd:element>
    <xsd:element name="MillAttachments" ma:index="45" nillable="true" ma:displayName="Přílohy" ma:description="" ma:internalName="MillAttachments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3b3428-9d3e-4d90-bf4a-d8089ca6afb2" elementFormDefault="qualified">
    <xsd:import namespace="http://schemas.microsoft.com/office/2006/documentManagement/types"/>
    <xsd:import namespace="http://schemas.microsoft.com/office/infopath/2007/PartnerControls"/>
    <xsd:element name="e1a5b98cdd71426dacb6e478c7a5882f" ma:index="30" nillable="true" ma:taxonomy="true" ma:internalName="e1a5b98cdd71426dacb6e478c7a5882f" ma:taxonomyFieldName="Wiki_x0020_Page_x0020_Categories" ma:displayName="Wiki Categories" ma:fieldId="{e1a5b98c-dd71-426d-acb6-e478c7a5882f}" ma:taxonomyMulti="true" ma:sspId="00000000-0000-0000-0000-000000000000" ma:termSetId="00000000-0000-0000-0000-000000000000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31" nillable="true" ma:displayName="Taxonomy Catch All Column" ma:description="" ma:hidden="true" ma:list="{ab199f28-ce3e-4752-84d5-72eb91bd344e}" ma:internalName="TaxCatchAll" ma:showField="CatchAllData" ma:web="653b3428-9d3e-4d90-bf4a-d8089ca6af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32" nillable="true" ma:displayName="Taxonomy Catch All Column1" ma:description="" ma:hidden="true" ma:list="{ab199f28-ce3e-4752-84d5-72eb91bd344e}" ma:internalName="TaxCatchAllLabel" ma:readOnly="true" ma:showField="CatchAllDataLabel" ma:web="653b3428-9d3e-4d90-bf4a-d8089ca6af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llVersionChanges" ma:index="34" nillable="true" ma:displayName="Změny ve verzi" ma:internalName="MillVersionChanges">
      <xsd:simpleType>
        <xsd:restriction base="dms:Note"/>
      </xsd:simpleType>
    </xsd:element>
    <xsd:element name="MillAuthor" ma:index="35" nillable="true" ma:displayName="Autor" ma:internalName="MillAutho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illValidFrom" ma:index="36" nillable="true" ma:displayName="Platnost od" ma:format="DateOnly" ma:internalName="MillValidFrom">
      <xsd:simpleType>
        <xsd:restriction base="dms:DateTime"/>
      </xsd:simpleType>
    </xsd:element>
    <xsd:element name="MillValidTo" ma:index="37" nillable="true" ma:displayName="Platnost do" ma:format="DateOnly" ma:internalName="MillValidTo">
      <xsd:simpleType>
        <xsd:restriction base="dms:DateTime"/>
      </xsd:simpleType>
    </xsd:element>
    <xsd:element name="MillMethodical" ma:index="39" nillable="true" ma:displayName="Metodický" ma:internalName="MillMethodical">
      <xsd:simpleType>
        <xsd:restriction base="dms:Boolean"/>
      </xsd:simpleType>
    </xsd:element>
    <xsd:element name="MillApprovalCategory" ma:index="40" nillable="true" ma:displayName="Kategorie schválení" ma:default="Článek mimo normu" ma:format="Dropdown" ma:internalName="MillApprovalCategory">
      <xsd:simpleType>
        <xsd:restriction base="dms:Choice">
          <xsd:enumeration value="Článek mimo normu"/>
          <xsd:enumeration value="Norma typu A"/>
          <xsd:enumeration value="Norma typu B"/>
          <xsd:enumeration value="Norma typu C"/>
        </xsd:restriction>
      </xsd:simpleType>
    </xsd:element>
    <xsd:element name="MillApprovers" ma:index="41" nillable="true" ma:displayName="Zde můžete doplnit další schvalovatele" ma:internalName="MillApprov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illApproversChangeReason" ma:index="42" nillable="true" ma:displayName="Důvod změny schvalovatelů" ma:internalName="MillApproversChangeReason">
      <xsd:simpleType>
        <xsd:restriction base="dms:Note">
          <xsd:maxLength value="255"/>
        </xsd:restriction>
      </xsd:simpleType>
    </xsd:element>
    <xsd:element name="n54d8c06eb7749758eb456cad4e6d9ce" ma:index="43" nillable="true" ma:taxonomy="true" ma:internalName="n54d8c06eb7749758eb456cad4e6d9ce" ma:taxonomyFieldName="MillMenuLocation" ma:displayName="Umístění v menu" ma:fieldId="{754d8c06-eb77-4975-8eb4-56cad4e6d9ce}" ma:sspId="542c5d67-3240-4f04-ba43-dd10770a64fb" ma:termSetId="95335cae-4bb2-4824-a5d3-f846c604522d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kbd9dbd47ab24e1ab570dca70a502d49" ma:index="46" nillable="true" ma:taxonomy="true" ma:internalName="kbd9dbd47ab24e1ab570dca70a502d49" ma:taxonomyFieldName="MillTags" ma:displayName="Tagy" ma:fieldId="{4bd9dbd4-7ab2-4e1a-b570-dca70a502d49}" ma:taxonomyMulti="true" ma:sspId="542c5d67-3240-4f04-ba43-dd10770a64fb" ma:termSetId="c4225213-65dc-4a8b-8f8a-89537bb666b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MillRestrictPermissionsFor" ma:index="48" nillable="true" ma:displayName="Omezení oprávnění pro" ma:internalName="MillRestrictPermissionsFor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illNumbeOfViews" ma:index="49" nillable="true" ma:displayName="Počet zobrazení" ma:default="0" ma:internalName="MillNumbeOfViews">
      <xsd:simpleType>
        <xsd:restriction base="dms:Number"/>
      </xsd:simpleType>
    </xsd:element>
    <xsd:element name="MillProductState" ma:index="50" nillable="true" ma:displayName="Stav" ma:default="0" ma:description="" ma:format="Dropdown" ma:internalName="MillProductState">
      <xsd:simpleType>
        <xsd:restriction base="dms:Choice">
          <xsd:enumeration value="0"/>
          <xsd:enumeration value="1"/>
          <xsd:enumeration value="2"/>
          <xsd:enumeration value="3"/>
        </xsd:restriction>
      </xsd:simpleType>
    </xsd:element>
    <xsd:element name="MillProductLog" ma:index="51" nillable="true" ma:displayName="Log" ma:internalName="MillProductLog">
      <xsd:simpleType>
        <xsd:restriction base="dms:Note">
          <xsd:maxLength value="255"/>
        </xsd:restriction>
      </xsd:simpleType>
    </xsd:element>
    <xsd:element name="AuthoringId" ma:index="52" nillable="true" ma:displayName="ID v autoringové lokalite" ma:default="0" ma:internalName="AuthoringId">
      <xsd:simpleType>
        <xsd:restriction base="dms:Number"/>
      </xsd:simpleType>
    </xsd:element>
    <xsd:element name="AuthoringVersion" ma:index="53" nillable="true" ma:displayName="Verze" ma:internalName="AuthoringVersion">
      <xsd:simpleType>
        <xsd:restriction base="dms:Text">
          <xsd:maxLength value="200"/>
        </xsd:restriction>
      </xsd:simpleType>
    </xsd:element>
    <xsd:element name="Garant" ma:index="54" nillable="true" ma:displayName="Garant" ma:internalName="Garant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nuOrder" ma:index="55" nillable="true" ma:displayName="Pořadí v menu" ma:default="0" ma:internalName="MenuOrder">
      <xsd:simpleType>
        <xsd:restriction base="dms:Number"/>
      </xsd:simpleType>
    </xsd:element>
    <xsd:element name="ReadConfirmation" ma:index="56" nillable="true" ma:displayName="Potvrzení přečtení" ma:internalName="ReadConfirmation">
      <xsd:simpleType>
        <xsd:restriction base="dms:Note">
          <xsd:maxLength value="255"/>
        </xsd:restriction>
      </xsd:simpleType>
    </xsd:element>
    <xsd:element name="MillContactPersons" ma:index="57" nillable="true" ma:displayName="Kontaktní osoby/útvar" ma:internalName="MillContactPerson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PublishingRollupImage xmlns="http://schemas.microsoft.com/sharepoint/v3" xsi:nil="true"/>
    <PublishingContactEmail xmlns="http://schemas.microsoft.com/sharepoint/v3" xsi:nil="true"/>
    <PublishingVariationRelationshipLinkFieldID xmlns="http://schemas.microsoft.com/sharepoint/v3">
      <Url xsi:nil="true"/>
      <Description xsi:nil="true"/>
    </PublishingVariationRelationshipLinkFieldID>
    <PublishingPageContent xmlns="http://schemas.microsoft.com/sharepoint/v3" xsi:nil="true"/>
    <MillRelatedContent xmlns="http://schemas.microsoft.com/sharepoint/v3" xsi:nil="true"/>
    <SeoKeywords xmlns="http://schemas.microsoft.com/sharepoint/v3" xsi:nil="true"/>
    <Ratings xmlns="http://schemas.microsoft.com/sharepoint/v3" xsi:nil="true"/>
    <PublishingVariationGroupID xmlns="http://schemas.microsoft.com/sharepoint/v3" xsi:nil="true"/>
    <Audience xmlns="http://schemas.microsoft.com/sharepoint/v3" xsi:nil="true"/>
    <PublishingIsFurlPage xmlns="http://schemas.microsoft.com/sharepoint/v3" xsi:nil="true"/>
    <SeoBrowserTitle xmlns="http://schemas.microsoft.com/sharepoint/v3" xsi:nil="true"/>
    <PublishingContactPicture xmlns="http://schemas.microsoft.com/sharepoint/v3">
      <Url xsi:nil="true"/>
      <Description xsi:nil="true"/>
    </PublishingContactPicture>
    <SeoRobotsNoIndex xmlns="http://schemas.microsoft.com/sharepoint/v3" xsi:nil="true"/>
    <SeoMetaDescription xmlns="http://schemas.microsoft.com/sharepoint/v3" xsi:nil="true"/>
    <PublishingContact xmlns="http://schemas.microsoft.com/sharepoint/v3">
      <UserInfo>
        <DisplayName/>
        <AccountId xsi:nil="true"/>
        <AccountType/>
      </UserInfo>
    </PublishingContact>
    <PublishingContactName xmlns="http://schemas.microsoft.com/sharepoint/v3" xsi:nil="true"/>
    <Comments xmlns="http://schemas.microsoft.com/sharepoint/v3" xsi:nil="true"/>
    <RatedBy xmlns="http://schemas.microsoft.com/sharepoint/v3">
      <UserInfo>
        <DisplayName/>
        <AccountId xsi:nil="true"/>
        <AccountType/>
      </UserInfo>
    </RatedBy>
    <MillAttachments xmlns="http://schemas.microsoft.com/sharepoint/v3" xsi:nil="true"/>
    <MillContactPersons xmlns="653b3428-9d3e-4d90-bf4a-d8089ca6afb2" xsi:nil="true"/>
    <MillApprovalCategory xmlns="653b3428-9d3e-4d90-bf4a-d8089ca6afb2" xsi:nil="true"/>
    <kbd9dbd47ab24e1ab570dca70a502d49 xmlns="653b3428-9d3e-4d90-bf4a-d8089ca6afb2">
      <Terms xmlns="http://schemas.microsoft.com/office/infopath/2007/PartnerControls"/>
    </kbd9dbd47ab24e1ab570dca70a502d49>
    <AuthoringId xmlns="653b3428-9d3e-4d90-bf4a-d8089ca6afb2">0</AuthoringId>
    <MillNumbeOfViews xmlns="653b3428-9d3e-4d90-bf4a-d8089ca6afb2">0</MillNumbeOfViews>
    <MillProductState xmlns="653b3428-9d3e-4d90-bf4a-d8089ca6afb2">0</MillProductState>
    <MillRestrictPermissionsFor xmlns="653b3428-9d3e-4d90-bf4a-d8089ca6afb2">
      <UserInfo>
        <DisplayName/>
        <AccountId xsi:nil="true"/>
        <AccountType/>
      </UserInfo>
    </MillRestrictPermissionsFor>
    <MillApprovers xmlns="653b3428-9d3e-4d90-bf4a-d8089ca6afb2">
      <UserInfo>
        <DisplayName/>
        <AccountId xsi:nil="true"/>
        <AccountType/>
      </UserInfo>
    </MillApprovers>
    <MillAuthor xmlns="653b3428-9d3e-4d90-bf4a-d8089ca6afb2">
      <UserInfo>
        <DisplayName/>
        <AccountId xsi:nil="true"/>
        <AccountType/>
      </UserInfo>
    </MillAuthor>
    <MillMethodical xmlns="653b3428-9d3e-4d90-bf4a-d8089ca6afb2" xsi:nil="true"/>
    <ReadConfirmation xmlns="653b3428-9d3e-4d90-bf4a-d8089ca6afb2" xsi:nil="true"/>
    <AuthoringVersion xmlns="653b3428-9d3e-4d90-bf4a-d8089ca6afb2" xsi:nil="true"/>
    <MillValidTo xmlns="653b3428-9d3e-4d90-bf4a-d8089ca6afb2" xsi:nil="true"/>
    <TaxCatchAll xmlns="653b3428-9d3e-4d90-bf4a-d8089ca6afb2"/>
    <e1a5b98cdd71426dacb6e478c7a5882f xmlns="653b3428-9d3e-4d90-bf4a-d8089ca6afb2">
      <Terms xmlns="http://schemas.microsoft.com/office/infopath/2007/PartnerControls"/>
    </e1a5b98cdd71426dacb6e478c7a5882f>
    <MillApproversChangeReason xmlns="653b3428-9d3e-4d90-bf4a-d8089ca6afb2" xsi:nil="true"/>
    <MillProductLog xmlns="653b3428-9d3e-4d90-bf4a-d8089ca6afb2" xsi:nil="true"/>
    <Garant xmlns="653b3428-9d3e-4d90-bf4a-d8089ca6afb2">
      <UserInfo>
        <DisplayName/>
        <AccountId xsi:nil="true"/>
        <AccountType/>
      </UserInfo>
    </Garant>
    <MenuOrder xmlns="653b3428-9d3e-4d90-bf4a-d8089ca6afb2">0</MenuOrder>
    <MillVersionChanges xmlns="653b3428-9d3e-4d90-bf4a-d8089ca6afb2" xsi:nil="true"/>
    <n54d8c06eb7749758eb456cad4e6d9ce xmlns="653b3428-9d3e-4d90-bf4a-d8089ca6afb2">
      <Terms xmlns="http://schemas.microsoft.com/office/infopath/2007/PartnerControls"/>
    </n54d8c06eb7749758eb456cad4e6d9ce>
    <MillValidFrom xmlns="653b3428-9d3e-4d90-bf4a-d8089ca6afb2" xsi:nil="true"/>
  </documentManagement>
</p:properties>
</file>

<file path=customXml/itemProps1.xml><?xml version="1.0" encoding="utf-8"?>
<ds:datastoreItem xmlns:ds="http://schemas.openxmlformats.org/officeDocument/2006/customXml" ds:itemID="{F93B3A0E-19C7-43C2-B963-AB921CFD2D9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C49DDFB-E352-42CB-A587-74692C4BB51F}"/>
</file>

<file path=customXml/itemProps3.xml><?xml version="1.0" encoding="utf-8"?>
<ds:datastoreItem xmlns:ds="http://schemas.openxmlformats.org/officeDocument/2006/customXml" ds:itemID="{D92E97D6-2A2D-40AB-8F36-E2670C973320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8D65F46A-D865-4920-8721-1A4A83DB8295}">
  <ds:schemaRefs>
    <ds:schemaRef ds:uri="http://purl.org/dc/elements/1.1/"/>
    <ds:schemaRef ds:uri="http://schemas.microsoft.com/office/2006/metadata/properties"/>
    <ds:schemaRef ds:uri="653b3428-9d3e-4d90-bf4a-d8089ca6afb2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microsoft.com/sharepoint/v3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strana 1 - vstup </vt:lpstr>
      <vt:lpstr>strana 2 - foto</vt:lpstr>
      <vt:lpstr>'strana 1 - vstup '!Oblast_tisku</vt:lpstr>
      <vt:lpstr>'strana 2 - foto'!Oblast_tisku</vt:lpstr>
    </vt:vector>
  </TitlesOfParts>
  <Manager/>
  <Company>Raiffeisenbank a.s.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czarim2</dc:creator>
  <cp:keywords/>
  <dc:description/>
  <cp:lastModifiedBy>Rudolf Musil 2</cp:lastModifiedBy>
  <cp:revision/>
  <dcterms:created xsi:type="dcterms:W3CDTF">2004-02-06T19:14:38Z</dcterms:created>
  <dcterms:modified xsi:type="dcterms:W3CDTF">2024-10-31T13:48:51Z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Book">
    <vt:lpwstr>19;#Vzory smluv a dokumentů|ab6ea7ef-6fff-408d-a890-deb42fef44a3</vt:lpwstr>
  </property>
  <property fmtid="{D5CDD505-2E9C-101B-9397-08002B2CF9AE}" pid="3" name="j72dd90a622c49deb8a03556c25d0327">
    <vt:lpwstr>Vzory smluv a dokumentů|ab6ea7ef-6fff-408d-a890-deb42fef44a3</vt:lpwstr>
  </property>
  <property fmtid="{D5CDD505-2E9C-101B-9397-08002B2CF9AE}" pid="4" name="MSIP_Label_943e0687-f175-4b9c-b2f5-83c4b4db97be_Enabled">
    <vt:lpwstr>true</vt:lpwstr>
  </property>
  <property fmtid="{D5CDD505-2E9C-101B-9397-08002B2CF9AE}" pid="5" name="MSIP_Label_943e0687-f175-4b9c-b2f5-83c4b4db97be_SetDate">
    <vt:lpwstr>2024-10-09T14:28:16Z</vt:lpwstr>
  </property>
  <property fmtid="{D5CDD505-2E9C-101B-9397-08002B2CF9AE}" pid="6" name="MSIP_Label_943e0687-f175-4b9c-b2f5-83c4b4db97be_Method">
    <vt:lpwstr>Standard</vt:lpwstr>
  </property>
  <property fmtid="{D5CDD505-2E9C-101B-9397-08002B2CF9AE}" pid="7" name="MSIP_Label_943e0687-f175-4b9c-b2f5-83c4b4db97be_Name">
    <vt:lpwstr>General (visual mark)</vt:lpwstr>
  </property>
  <property fmtid="{D5CDD505-2E9C-101B-9397-08002B2CF9AE}" pid="8" name="MSIP_Label_943e0687-f175-4b9c-b2f5-83c4b4db97be_SiteId">
    <vt:lpwstr>9b511fda-f0b1-43a5-b06e-1e720f64520a</vt:lpwstr>
  </property>
  <property fmtid="{D5CDD505-2E9C-101B-9397-08002B2CF9AE}" pid="9" name="MSIP_Label_943e0687-f175-4b9c-b2f5-83c4b4db97be_ActionId">
    <vt:lpwstr>41b0d932-6beb-4bd0-adbc-d42072fef21f</vt:lpwstr>
  </property>
  <property fmtid="{D5CDD505-2E9C-101B-9397-08002B2CF9AE}" pid="10" name="MSIP_Label_943e0687-f175-4b9c-b2f5-83c4b4db97be_ContentBits">
    <vt:lpwstr>2</vt:lpwstr>
  </property>
  <property fmtid="{D5CDD505-2E9C-101B-9397-08002B2CF9AE}" pid="11" name="ContentTypeId">
    <vt:lpwstr>0x010100C568DB52D9D0A14D9B2FDCC96666E9F2007948130EC3DB064584E219954237AF39004C1F8B46085B4D22B1CDC3DE08CFFB9C00CCB6B21716F34F9886B215774BC9583B00F20AC3D88262A64696D9541EB74950FD</vt:lpwstr>
  </property>
</Properties>
</file>